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игорь_2\Desktop\"/>
    </mc:Choice>
  </mc:AlternateContent>
  <xr:revisionPtr revIDLastSave="0" documentId="13_ncr:1_{7433DCC2-08E2-4ED3-AFE5-E1607A705C1C}" xr6:coauthVersionLast="40" xr6:coauthVersionMax="40" xr10:uidLastSave="{00000000-0000-0000-0000-000000000000}"/>
  <bookViews>
    <workbookView xWindow="-120" yWindow="-120" windowWidth="20730" windowHeight="11310" tabRatio="846" firstSheet="21" activeTab="39" xr2:uid="{00000000-000D-0000-FFFF-FFFF00000000}"/>
  </bookViews>
  <sheets>
    <sheet name="33" sheetId="39" r:id="rId1"/>
    <sheet name="31" sheetId="41" r:id="rId2"/>
    <sheet name="30" sheetId="42" r:id="rId3"/>
    <sheet name="28" sheetId="32" r:id="rId4"/>
    <sheet name="РД 18" sheetId="30" r:id="rId5"/>
    <sheet name="РД 17" sheetId="29" r:id="rId6"/>
    <sheet name="РД 16" sheetId="65" r:id="rId7"/>
    <sheet name="РД 15" sheetId="40" r:id="rId8"/>
    <sheet name="РД14" sheetId="26" r:id="rId9"/>
    <sheet name="РД 13" sheetId="27" r:id="rId10"/>
    <sheet name="РД 12" sheetId="28" r:id="rId11"/>
    <sheet name="РД 11" sheetId="64" r:id="rId12"/>
    <sheet name="РД 10" sheetId="63" r:id="rId13"/>
    <sheet name="РД 9" sheetId="62" r:id="rId14"/>
    <sheet name="РД 8" sheetId="25" r:id="rId15"/>
    <sheet name="РД 7" sheetId="24" r:id="rId16"/>
    <sheet name="РД 6" sheetId="61" r:id="rId17"/>
    <sheet name="РД 5" sheetId="60" r:id="rId18"/>
    <sheet name="РД 4" sheetId="23" r:id="rId19"/>
    <sheet name="РД 3" sheetId="22" r:id="rId20"/>
    <sheet name="РД 2" sheetId="21" r:id="rId21"/>
    <sheet name="РД 1.3" sheetId="2" r:id="rId22"/>
    <sheet name="РД 1.2" sheetId="3" r:id="rId23"/>
    <sheet name="РД 1" sheetId="6" r:id="rId24"/>
    <sheet name="G" sheetId="57" r:id="rId25"/>
    <sheet name="F" sheetId="56" r:id="rId26"/>
    <sheet name="E" sheetId="55" r:id="rId27"/>
    <sheet name="D" sheetId="54" r:id="rId28"/>
    <sheet name="C" sheetId="53" r:id="rId29"/>
    <sheet name="B" sheetId="52" r:id="rId30"/>
    <sheet name="10" sheetId="7" r:id="rId31"/>
    <sheet name="9" sheetId="8" r:id="rId32"/>
    <sheet name="8" sheetId="9" r:id="rId33"/>
    <sheet name="7" sheetId="10" r:id="rId34"/>
    <sheet name="6" sheetId="11" r:id="rId35"/>
    <sheet name="4" sheetId="15" r:id="rId36"/>
    <sheet name="3" sheetId="16" r:id="rId37"/>
    <sheet name="письмо" sheetId="51" r:id="rId38"/>
    <sheet name="2" sheetId="17" r:id="rId39"/>
    <sheet name="содержание" sheetId="48" r:id="rId40"/>
    <sheet name="титул" sheetId="47" r:id="rId41"/>
    <sheet name="0" sheetId="46" r:id="rId42"/>
    <sheet name="памятка" sheetId="49" r:id="rId43"/>
  </sheets>
  <definedNames>
    <definedName name="_xlnm.Print_Area" localSheetId="30">'10'!$A$1:$T$154</definedName>
    <definedName name="_xlnm.Print_Area" localSheetId="35">'4'!$A$1:$G$127</definedName>
    <definedName name="_xlnm.Print_Area" localSheetId="24">G!$A$1:$F$48</definedName>
    <definedName name="_xlnm.Print_Area" localSheetId="20">'РД 2'!$A$1:$H$228</definedName>
    <definedName name="_xlnm.Print_Area" localSheetId="14">'РД 8'!$A$1:$I$227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62" i="16" l="1"/>
  <c r="E9" i="10"/>
  <c r="C15" i="11"/>
  <c r="B7" i="51"/>
  <c r="G262" i="26"/>
  <c r="C251" i="26"/>
  <c r="E148" i="60"/>
  <c r="E66" i="60"/>
  <c r="F47" i="60"/>
  <c r="D29" i="60"/>
  <c r="F253" i="23"/>
  <c r="D243" i="23"/>
  <c r="E228" i="23"/>
  <c r="C219" i="23"/>
  <c r="F207" i="23"/>
  <c r="C196" i="23"/>
  <c r="F185" i="23"/>
  <c r="C176" i="23"/>
  <c r="F163" i="23"/>
  <c r="C152" i="23"/>
  <c r="F141" i="23"/>
  <c r="C133" i="23"/>
  <c r="F121" i="23"/>
  <c r="C112" i="23"/>
  <c r="F102" i="23"/>
  <c r="C93" i="23"/>
  <c r="F82" i="23"/>
  <c r="C73" i="23"/>
  <c r="D62" i="23"/>
  <c r="C37" i="23"/>
  <c r="F26" i="23"/>
  <c r="C17" i="11"/>
  <c r="A1" i="51"/>
  <c r="A13" i="51"/>
  <c r="E168" i="60" l="1"/>
  <c r="E125" i="60"/>
  <c r="C57" i="60"/>
  <c r="C80" i="60" s="1"/>
  <c r="C137" i="60" s="1"/>
  <c r="C161" i="60" s="1"/>
  <c r="D20" i="52" l="1"/>
  <c r="D16" i="52"/>
  <c r="D15" i="52"/>
  <c r="A10" i="47" l="1"/>
  <c r="E249" i="26"/>
  <c r="C117" i="10"/>
  <c r="C116" i="10"/>
  <c r="E33" i="3"/>
  <c r="C120" i="2"/>
  <c r="C80" i="61"/>
  <c r="C60" i="61"/>
  <c r="C36" i="61"/>
  <c r="C87" i="25"/>
  <c r="C115" i="25"/>
  <c r="C35" i="62"/>
  <c r="C39" i="63"/>
  <c r="C61" i="64"/>
  <c r="C34" i="64"/>
  <c r="D212" i="26"/>
  <c r="C126" i="26"/>
  <c r="C147" i="26" s="1"/>
  <c r="C169" i="26" s="1"/>
  <c r="C190" i="26" s="1"/>
  <c r="E21" i="65" l="1"/>
  <c r="G138" i="26"/>
  <c r="G159" i="26" s="1"/>
  <c r="G181" i="26" s="1"/>
  <c r="G202" i="26" s="1"/>
  <c r="E242" i="26"/>
  <c r="E47" i="28"/>
  <c r="E23" i="64"/>
  <c r="E49" i="64"/>
  <c r="E71" i="64"/>
  <c r="F27" i="63"/>
  <c r="G52" i="63"/>
  <c r="G51" i="62"/>
  <c r="E48" i="61"/>
  <c r="E69" i="61"/>
  <c r="G92" i="61"/>
  <c r="E109" i="2"/>
  <c r="D148" i="2"/>
  <c r="F7" i="65"/>
  <c r="D210" i="26"/>
  <c r="E124" i="26"/>
  <c r="E145" i="26" s="1"/>
  <c r="E167" i="26" s="1"/>
  <c r="E188" i="26" s="1"/>
  <c r="C59" i="64"/>
  <c r="C32" i="64"/>
  <c r="D7" i="64"/>
  <c r="E37" i="63"/>
  <c r="E6" i="63"/>
  <c r="E33" i="62"/>
  <c r="E6" i="62"/>
  <c r="E85" i="25"/>
  <c r="E78" i="61"/>
  <c r="E34" i="61"/>
  <c r="C118" i="2"/>
  <c r="C50" i="2"/>
  <c r="BL76" i="40"/>
  <c r="G76" i="27"/>
  <c r="G98" i="27" s="1"/>
  <c r="C60" i="27"/>
  <c r="C88" i="27" s="1"/>
  <c r="E58" i="27"/>
  <c r="E86" i="27" s="1"/>
  <c r="C129" i="10"/>
  <c r="C128" i="10"/>
  <c r="C120" i="10"/>
  <c r="C119" i="10"/>
  <c r="C118" i="10"/>
  <c r="C115" i="10"/>
  <c r="C114" i="10"/>
  <c r="C113" i="10"/>
  <c r="C112" i="10"/>
  <c r="C111" i="10"/>
  <c r="C110" i="10"/>
  <c r="C109" i="10"/>
  <c r="C108" i="10"/>
  <c r="C107" i="10"/>
  <c r="C106" i="10"/>
  <c r="C105" i="10"/>
  <c r="C104" i="10"/>
  <c r="C103" i="10"/>
  <c r="C102" i="10"/>
  <c r="C101" i="10"/>
  <c r="C100" i="10"/>
  <c r="C99" i="10"/>
  <c r="C98" i="10"/>
  <c r="C97" i="10"/>
  <c r="C96" i="10"/>
  <c r="C95" i="10"/>
  <c r="C94" i="10"/>
  <c r="C93" i="10"/>
  <c r="C92" i="10"/>
  <c r="C91" i="10"/>
  <c r="C90" i="10"/>
  <c r="C89" i="10"/>
  <c r="C88" i="10"/>
  <c r="C87" i="10"/>
  <c r="C86" i="10"/>
  <c r="C85" i="10"/>
  <c r="C84" i="10"/>
  <c r="C83" i="10"/>
  <c r="C82" i="10"/>
  <c r="C81" i="10"/>
  <c r="C80" i="10"/>
  <c r="C79" i="10"/>
  <c r="C78" i="10"/>
  <c r="C77" i="10"/>
  <c r="C76" i="10"/>
  <c r="C75" i="10"/>
  <c r="C74" i="10"/>
  <c r="C73" i="10"/>
  <c r="C72" i="10"/>
  <c r="C71" i="10"/>
  <c r="C70" i="10"/>
  <c r="C69" i="10"/>
  <c r="C68" i="10"/>
  <c r="C67" i="10"/>
  <c r="C66" i="10"/>
  <c r="C65" i="10"/>
  <c r="C64" i="10"/>
  <c r="C63" i="10"/>
  <c r="C62" i="10"/>
  <c r="C61" i="10"/>
  <c r="C60" i="10"/>
  <c r="C59" i="10"/>
  <c r="C58" i="10"/>
  <c r="C57" i="10"/>
  <c r="C56" i="10"/>
  <c r="C55" i="10"/>
  <c r="C54" i="10"/>
  <c r="C53" i="10"/>
  <c r="C52" i="10"/>
  <c r="C51" i="10"/>
  <c r="C50" i="10"/>
  <c r="C49" i="10"/>
  <c r="C48" i="10"/>
  <c r="C47" i="10"/>
  <c r="C46" i="10"/>
  <c r="C45" i="10"/>
  <c r="C44" i="10"/>
  <c r="C43" i="10"/>
  <c r="C42" i="10"/>
  <c r="C41" i="10"/>
  <c r="C40" i="10"/>
  <c r="C39" i="10"/>
  <c r="C38" i="10"/>
  <c r="C37" i="10"/>
  <c r="C36" i="10"/>
  <c r="C31" i="10"/>
  <c r="C27" i="10"/>
  <c r="G101" i="25"/>
  <c r="F209" i="21"/>
  <c r="D58" i="61"/>
  <c r="B11" i="17"/>
  <c r="E231" i="25"/>
  <c r="C233" i="25"/>
  <c r="G241" i="25"/>
  <c r="F21" i="61"/>
  <c r="E6" i="61"/>
  <c r="F176" i="60"/>
  <c r="E6" i="60"/>
  <c r="D27" i="60" s="1"/>
  <c r="C55" i="60" s="1"/>
  <c r="C78" i="60" s="1"/>
  <c r="C135" i="60" s="1"/>
  <c r="C159" i="60" s="1"/>
  <c r="G172" i="27"/>
  <c r="E159" i="27"/>
  <c r="E157" i="27"/>
  <c r="D167" i="22" l="1"/>
  <c r="D169" i="22"/>
  <c r="E183" i="22"/>
  <c r="E11" i="10" l="1"/>
  <c r="B17" i="17" l="1"/>
  <c r="F112" i="10" l="1"/>
  <c r="C28" i="10"/>
  <c r="C29" i="10"/>
  <c r="E78" i="10"/>
  <c r="F78" i="10"/>
  <c r="F113" i="10" l="1"/>
  <c r="F114" i="10" s="1"/>
  <c r="F115" i="10" s="1"/>
  <c r="F116" i="10" s="1"/>
  <c r="F117" i="10" s="1"/>
  <c r="A21" i="47"/>
  <c r="BL75" i="40" l="1"/>
  <c r="F101" i="10"/>
  <c r="F102" i="10" s="1"/>
  <c r="E101" i="10"/>
  <c r="F104" i="10"/>
  <c r="F105" i="10" s="1"/>
  <c r="E104" i="10"/>
  <c r="E105" i="10" s="1"/>
  <c r="E106" i="10" s="1"/>
  <c r="E107" i="10" s="1"/>
  <c r="E108" i="10" s="1"/>
  <c r="E109" i="10" s="1"/>
  <c r="F84" i="10"/>
  <c r="F85" i="10" s="1"/>
  <c r="E84" i="10"/>
  <c r="E85" i="10" s="1"/>
  <c r="F79" i="10"/>
  <c r="F80" i="10" s="1"/>
  <c r="F81" i="10" s="1"/>
  <c r="F82" i="10" s="1"/>
  <c r="E79" i="10"/>
  <c r="E80" i="10" s="1"/>
  <c r="E81" i="10" s="1"/>
  <c r="E82" i="10" s="1"/>
  <c r="F54" i="10"/>
  <c r="F55" i="10" s="1"/>
  <c r="F56" i="10" s="1"/>
  <c r="F57" i="10" s="1"/>
  <c r="F58" i="10" s="1"/>
  <c r="F59" i="10" s="1"/>
  <c r="F60" i="10" s="1"/>
  <c r="F61" i="10" s="1"/>
  <c r="F62" i="10" s="1"/>
  <c r="F63" i="10" s="1"/>
  <c r="F64" i="10" s="1"/>
  <c r="E54" i="10"/>
  <c r="E55" i="10" s="1"/>
  <c r="E56" i="10" s="1"/>
  <c r="E57" i="10" s="1"/>
  <c r="E58" i="10" s="1"/>
  <c r="E59" i="10" s="1"/>
  <c r="E60" i="10" s="1"/>
  <c r="E61" i="10" s="1"/>
  <c r="E62" i="10" s="1"/>
  <c r="E63" i="10" s="1"/>
  <c r="E64" i="10" s="1"/>
  <c r="F46" i="10"/>
  <c r="F49" i="10" s="1"/>
  <c r="F50" i="10" s="1"/>
  <c r="E46" i="10"/>
  <c r="F37" i="10"/>
  <c r="F38" i="10" s="1"/>
  <c r="F39" i="10" s="1"/>
  <c r="F40" i="10" s="1"/>
  <c r="F41" i="10" s="1"/>
  <c r="E37" i="10"/>
  <c r="E38" i="10" s="1"/>
  <c r="E39" i="10" s="1"/>
  <c r="E40" i="10" s="1"/>
  <c r="E41" i="10" s="1"/>
  <c r="F28" i="10"/>
  <c r="E28" i="10"/>
  <c r="IV30" i="16"/>
  <c r="E15" i="10"/>
  <c r="E13" i="10"/>
  <c r="E17" i="10" s="1"/>
  <c r="C19" i="11"/>
  <c r="E69" i="26"/>
  <c r="B52" i="2"/>
  <c r="E48" i="54"/>
  <c r="E50" i="54" s="1"/>
  <c r="E53" i="54" s="1"/>
  <c r="E55" i="54" s="1"/>
  <c r="E58" i="54" s="1"/>
  <c r="E60" i="54" s="1"/>
  <c r="E63" i="54" s="1"/>
  <c r="E65" i="54" s="1"/>
  <c r="E67" i="54" s="1"/>
  <c r="E45" i="54"/>
  <c r="D45" i="54"/>
  <c r="D48" i="54" s="1"/>
  <c r="D50" i="54" s="1"/>
  <c r="D53" i="54" s="1"/>
  <c r="D55" i="54" s="1"/>
  <c r="D58" i="54" s="1"/>
  <c r="D60" i="54" s="1"/>
  <c r="D63" i="54" s="1"/>
  <c r="D65" i="54" s="1"/>
  <c r="D67" i="54" s="1"/>
  <c r="C45" i="54"/>
  <c r="C48" i="54" s="1"/>
  <c r="C50" i="54" s="1"/>
  <c r="C53" i="54" s="1"/>
  <c r="C55" i="54" s="1"/>
  <c r="C58" i="54" s="1"/>
  <c r="C60" i="54" s="1"/>
  <c r="C63" i="54" s="1"/>
  <c r="C65" i="54" s="1"/>
  <c r="C67" i="54" s="1"/>
  <c r="B45" i="54"/>
  <c r="B48" i="54" s="1"/>
  <c r="B50" i="54" s="1"/>
  <c r="B53" i="54" s="1"/>
  <c r="B55" i="54" s="1"/>
  <c r="B58" i="54" s="1"/>
  <c r="B60" i="54" s="1"/>
  <c r="B63" i="54" s="1"/>
  <c r="B65" i="54" s="1"/>
  <c r="A49" i="52"/>
  <c r="A57" i="52"/>
  <c r="A59" i="52"/>
  <c r="E97" i="7"/>
  <c r="D97" i="7"/>
  <c r="C97" i="7"/>
  <c r="E87" i="7"/>
  <c r="D87" i="7"/>
  <c r="C87" i="7"/>
  <c r="E84" i="7"/>
  <c r="D84" i="7"/>
  <c r="C84" i="7"/>
  <c r="E79" i="7"/>
  <c r="D79" i="7"/>
  <c r="C79" i="7"/>
  <c r="E69" i="7"/>
  <c r="D69" i="7"/>
  <c r="C69" i="7"/>
  <c r="E64" i="7"/>
  <c r="D64" i="7"/>
  <c r="C64" i="7"/>
  <c r="E59" i="7"/>
  <c r="D59" i="7"/>
  <c r="C59" i="7"/>
  <c r="E51" i="7"/>
  <c r="D51" i="7"/>
  <c r="C51" i="7"/>
  <c r="E34" i="7"/>
  <c r="D34" i="7"/>
  <c r="C34" i="7"/>
  <c r="E32" i="7"/>
  <c r="D32" i="7"/>
  <c r="C32" i="7"/>
  <c r="E21" i="10"/>
  <c r="IV42" i="16"/>
  <c r="IV18" i="16"/>
  <c r="IV10" i="16"/>
  <c r="E62" i="16"/>
  <c r="C3" i="48"/>
  <c r="C1" i="48"/>
  <c r="J108" i="7"/>
  <c r="J107" i="7"/>
  <c r="J153" i="7"/>
  <c r="J151" i="7"/>
  <c r="E48" i="57"/>
  <c r="E46" i="57"/>
  <c r="D5" i="57"/>
  <c r="D3" i="57"/>
  <c r="D60" i="56"/>
  <c r="D58" i="56"/>
  <c r="D5" i="56"/>
  <c r="D3" i="56"/>
  <c r="E3" i="55"/>
  <c r="E5" i="55"/>
  <c r="F44" i="55"/>
  <c r="F42" i="55"/>
  <c r="E5" i="54"/>
  <c r="E3" i="54"/>
  <c r="C36" i="53"/>
  <c r="C37" i="53"/>
  <c r="C3" i="53"/>
  <c r="C5" i="53"/>
  <c r="D5" i="52"/>
  <c r="D3" i="52"/>
  <c r="B2" i="51"/>
  <c r="A25" i="47"/>
  <c r="A29" i="47"/>
  <c r="B5" i="17"/>
  <c r="B3" i="17"/>
  <c r="B5" i="16"/>
  <c r="B3" i="16"/>
  <c r="B6" i="15"/>
  <c r="B4" i="15"/>
  <c r="C47" i="11"/>
  <c r="C45" i="11"/>
  <c r="C13" i="11"/>
  <c r="C8" i="11" s="1"/>
  <c r="C5" i="11"/>
  <c r="F133" i="10"/>
  <c r="F131" i="10"/>
  <c r="E19" i="10"/>
  <c r="D27" i="10" s="1"/>
  <c r="D28" i="10" s="1"/>
  <c r="D29" i="10" s="1"/>
  <c r="E7" i="10"/>
  <c r="E5" i="10"/>
  <c r="E52" i="9"/>
  <c r="E50" i="9"/>
  <c r="D7" i="9"/>
  <c r="D5" i="9"/>
  <c r="C27" i="8"/>
  <c r="C25" i="8"/>
  <c r="C7" i="8"/>
  <c r="C5" i="8"/>
  <c r="D105" i="7"/>
  <c r="D103" i="7"/>
  <c r="D5" i="7"/>
  <c r="D3" i="7"/>
  <c r="D115" i="6"/>
  <c r="C69" i="6"/>
  <c r="C67" i="6"/>
  <c r="D58" i="6"/>
  <c r="D7" i="6"/>
  <c r="F82" i="3"/>
  <c r="E31" i="3"/>
  <c r="F20" i="3"/>
  <c r="F7" i="3"/>
  <c r="E68" i="2"/>
  <c r="E41" i="2"/>
  <c r="F7" i="2"/>
  <c r="G226" i="21"/>
  <c r="C211" i="21"/>
  <c r="G199" i="21"/>
  <c r="E183" i="21"/>
  <c r="F181" i="21"/>
  <c r="E169" i="21"/>
  <c r="C149" i="21"/>
  <c r="F147" i="21"/>
  <c r="E138" i="21"/>
  <c r="E121" i="21"/>
  <c r="F119" i="21"/>
  <c r="E109" i="21"/>
  <c r="E98" i="21"/>
  <c r="F96" i="21"/>
  <c r="E87" i="21"/>
  <c r="E64" i="21"/>
  <c r="F62" i="21"/>
  <c r="G52" i="21"/>
  <c r="E34" i="21"/>
  <c r="F33" i="21"/>
  <c r="D24" i="21"/>
  <c r="E6" i="21"/>
  <c r="E155" i="22"/>
  <c r="C144" i="22"/>
  <c r="D142" i="22"/>
  <c r="E131" i="22"/>
  <c r="C122" i="22"/>
  <c r="D120" i="22"/>
  <c r="E110" i="22"/>
  <c r="C100" i="22"/>
  <c r="D98" i="22"/>
  <c r="E73" i="22"/>
  <c r="E90" i="22" s="1"/>
  <c r="C61" i="22"/>
  <c r="C83" i="22" s="1"/>
  <c r="D59" i="22"/>
  <c r="D81" i="22" s="1"/>
  <c r="E49" i="22"/>
  <c r="D35" i="22"/>
  <c r="D33" i="22"/>
  <c r="E25" i="22"/>
  <c r="D7" i="22"/>
  <c r="D7" i="23"/>
  <c r="E149" i="24"/>
  <c r="C140" i="24"/>
  <c r="C138" i="24"/>
  <c r="E128" i="24"/>
  <c r="C118" i="24"/>
  <c r="C116" i="24"/>
  <c r="E104" i="24"/>
  <c r="C94" i="24"/>
  <c r="C92" i="24"/>
  <c r="E82" i="24"/>
  <c r="C71" i="24"/>
  <c r="C69" i="24"/>
  <c r="E58" i="24"/>
  <c r="C39" i="24"/>
  <c r="C37" i="24"/>
  <c r="E27" i="24"/>
  <c r="D7" i="24"/>
  <c r="G222" i="25"/>
  <c r="C212" i="25"/>
  <c r="E210" i="25"/>
  <c r="G199" i="25"/>
  <c r="C184" i="25"/>
  <c r="E182" i="25"/>
  <c r="G172" i="25"/>
  <c r="C162" i="25"/>
  <c r="E160" i="25"/>
  <c r="G149" i="25"/>
  <c r="C141" i="25"/>
  <c r="E139" i="25"/>
  <c r="G129" i="25"/>
  <c r="E113" i="25"/>
  <c r="G76" i="25"/>
  <c r="C62" i="25"/>
  <c r="E60" i="25"/>
  <c r="G49" i="25"/>
  <c r="C35" i="25"/>
  <c r="E33" i="25"/>
  <c r="F25" i="25"/>
  <c r="E6" i="25"/>
  <c r="G115" i="26"/>
  <c r="C104" i="26"/>
  <c r="E102" i="26"/>
  <c r="G93" i="26"/>
  <c r="C82" i="26"/>
  <c r="E80" i="26"/>
  <c r="C56" i="26"/>
  <c r="E54" i="26"/>
  <c r="G46" i="26"/>
  <c r="F6" i="26"/>
  <c r="G148" i="27"/>
  <c r="C134" i="27"/>
  <c r="E132" i="27"/>
  <c r="G122" i="27"/>
  <c r="C111" i="27"/>
  <c r="E109" i="27"/>
  <c r="G50" i="27"/>
  <c r="C34" i="27"/>
  <c r="E32" i="27"/>
  <c r="G22" i="27"/>
  <c r="F7" i="27"/>
  <c r="E81" i="28"/>
  <c r="C60" i="28"/>
  <c r="E58" i="28"/>
  <c r="C35" i="28"/>
  <c r="C7" i="28" s="1"/>
  <c r="E33" i="28"/>
  <c r="E23" i="28"/>
  <c r="E6" i="28"/>
  <c r="D61" i="29"/>
  <c r="C14" i="29" s="1"/>
  <c r="C20" i="29" s="1"/>
  <c r="C7" i="29"/>
  <c r="C5" i="29"/>
  <c r="C132" i="30"/>
  <c r="C24" i="30"/>
  <c r="E22" i="30"/>
  <c r="G14" i="30"/>
  <c r="F6" i="30"/>
  <c r="D47" i="32"/>
  <c r="C7" i="32"/>
  <c r="C5" i="32"/>
  <c r="C42" i="42"/>
  <c r="B12" i="42" s="1"/>
  <c r="B13" i="42" s="1"/>
  <c r="B15" i="42" s="1"/>
  <c r="B16" i="42" s="1"/>
  <c r="B17" i="42" s="1"/>
  <c r="B18" i="42" s="1"/>
  <c r="B19" i="42" s="1"/>
  <c r="B21" i="42" s="1"/>
  <c r="B22" i="42" s="1"/>
  <c r="B25" i="42" s="1"/>
  <c r="B26" i="42" s="1"/>
  <c r="B31" i="42" s="1"/>
  <c r="B32" i="42" s="1"/>
  <c r="B33" i="42" s="1"/>
  <c r="B37" i="42" s="1"/>
  <c r="B38" i="42" s="1"/>
  <c r="B39" i="42" s="1"/>
  <c r="B5" i="42"/>
  <c r="B3" i="42"/>
  <c r="D27" i="41"/>
  <c r="D7" i="41"/>
  <c r="D5" i="41"/>
  <c r="BM85" i="40"/>
  <c r="AR7" i="40"/>
  <c r="AR3" i="40"/>
  <c r="C58" i="39"/>
  <c r="D7" i="39"/>
  <c r="C5" i="39"/>
  <c r="E35" i="7" l="1"/>
  <c r="D35" i="7"/>
  <c r="C35" i="7"/>
  <c r="C71" i="23"/>
  <c r="C91" i="23" s="1"/>
  <c r="C110" i="23" s="1"/>
  <c r="C131" i="23" s="1"/>
  <c r="C150" i="23" s="1"/>
  <c r="C174" i="23" s="1"/>
  <c r="C194" i="23" s="1"/>
  <c r="E217" i="23" s="1"/>
  <c r="D241" i="23" s="1"/>
  <c r="C35" i="23"/>
  <c r="C88" i="7"/>
  <c r="E88" i="7"/>
  <c r="D88" i="7"/>
  <c r="E49" i="10"/>
  <c r="E50" i="10" s="1"/>
  <c r="E51" i="10" s="1"/>
  <c r="E52" i="10" s="1"/>
  <c r="E47" i="10"/>
  <c r="E48" i="10" s="1"/>
  <c r="F43" i="10"/>
  <c r="F44" i="10" s="1"/>
  <c r="F42" i="10"/>
  <c r="E43" i="10"/>
  <c r="E44" i="10" s="1"/>
  <c r="E42" i="10"/>
  <c r="F106" i="10"/>
  <c r="F107" i="10" s="1"/>
  <c r="F108" i="10" s="1"/>
  <c r="F109" i="10" s="1"/>
  <c r="F51" i="10"/>
  <c r="F52" i="10" s="1"/>
  <c r="F67" i="10"/>
  <c r="F68" i="10" s="1"/>
  <c r="F66" i="10"/>
  <c r="F65" i="10" s="1"/>
  <c r="F86" i="10"/>
  <c r="F87" i="10" s="1"/>
  <c r="F88" i="10" s="1"/>
  <c r="F89" i="10" s="1"/>
  <c r="F90" i="10" s="1"/>
  <c r="F91" i="10" s="1"/>
  <c r="F92" i="10" s="1"/>
  <c r="F110" i="10" s="1"/>
  <c r="F93" i="10" s="1"/>
  <c r="F94" i="10" s="1"/>
  <c r="E66" i="10"/>
  <c r="E65" i="10" s="1"/>
  <c r="E86" i="10"/>
  <c r="E87" i="10" s="1"/>
  <c r="E88" i="10" s="1"/>
  <c r="E89" i="10" s="1"/>
  <c r="E90" i="10" s="1"/>
  <c r="E91" i="10" s="1"/>
  <c r="E92" i="10" s="1"/>
  <c r="E94" i="10" s="1"/>
  <c r="E96" i="10" s="1"/>
  <c r="F69" i="10"/>
  <c r="F70" i="10" s="1"/>
  <c r="F71" i="10" s="1"/>
  <c r="E69" i="10"/>
  <c r="E70" i="10" s="1"/>
  <c r="E71" i="10" s="1"/>
  <c r="E74" i="10" s="1"/>
  <c r="E75" i="10" s="1"/>
  <c r="E76" i="10" s="1"/>
  <c r="D100" i="10"/>
  <c r="D101" i="10" s="1"/>
  <c r="D102" i="10" s="1"/>
  <c r="D53" i="10"/>
  <c r="D54" i="10" s="1"/>
  <c r="D55" i="10" s="1"/>
  <c r="D56" i="10" s="1"/>
  <c r="D57" i="10" s="1"/>
  <c r="D58" i="10" s="1"/>
  <c r="D59" i="10" s="1"/>
  <c r="D60" i="10" s="1"/>
  <c r="D61" i="10" s="1"/>
  <c r="D62" i="10" s="1"/>
  <c r="D63" i="10" s="1"/>
  <c r="D64" i="10" s="1"/>
  <c r="D36" i="10"/>
  <c r="D37" i="10" s="1"/>
  <c r="D38" i="10" s="1"/>
  <c r="D39" i="10" s="1"/>
  <c r="D40" i="10" s="1"/>
  <c r="D41" i="10" s="1"/>
  <c r="D103" i="10"/>
  <c r="D104" i="10" s="1"/>
  <c r="D105" i="10" s="1"/>
  <c r="D106" i="10" s="1"/>
  <c r="D107" i="10" s="1"/>
  <c r="D108" i="10" s="1"/>
  <c r="D109" i="10" s="1"/>
  <c r="D83" i="10"/>
  <c r="D84" i="10" s="1"/>
  <c r="D85" i="10" s="1"/>
  <c r="D45" i="10"/>
  <c r="D46" i="10" s="1"/>
  <c r="D31" i="10"/>
  <c r="D77" i="10"/>
  <c r="D78" i="10" s="1"/>
  <c r="D79" i="10" s="1"/>
  <c r="D80" i="10" s="1"/>
  <c r="D81" i="10" s="1"/>
  <c r="D82" i="10" s="1"/>
  <c r="C22" i="29"/>
  <c r="C25" i="29" s="1"/>
  <c r="C46" i="29" s="1"/>
  <c r="C48" i="29" s="1"/>
  <c r="C50" i="29" s="1"/>
  <c r="C51" i="29" s="1"/>
  <c r="C52" i="29" s="1"/>
  <c r="C53" i="29" s="1"/>
  <c r="IV62" i="16"/>
  <c r="D86" i="10" l="1"/>
  <c r="D87" i="10" s="1"/>
  <c r="D88" i="10" s="1"/>
  <c r="D89" i="10" s="1"/>
  <c r="D90" i="10" s="1"/>
  <c r="D91" i="10" s="1"/>
  <c r="D92" i="10" s="1"/>
  <c r="D110" i="10" s="1"/>
  <c r="F73" i="10"/>
  <c r="F74" i="10" s="1"/>
  <c r="F75" i="10" s="1"/>
  <c r="F76" i="10" s="1"/>
  <c r="F72" i="10"/>
  <c r="D49" i="10"/>
  <c r="D50" i="10" s="1"/>
  <c r="D67" i="10" s="1"/>
  <c r="D68" i="10" s="1"/>
  <c r="D69" i="10" s="1"/>
  <c r="D70" i="10" s="1"/>
  <c r="D71" i="10" s="1"/>
  <c r="D47" i="10"/>
  <c r="D48" i="10" s="1"/>
  <c r="D43" i="10"/>
  <c r="D44" i="10" s="1"/>
  <c r="D42" i="10"/>
  <c r="D66" i="10"/>
  <c r="D65" i="10" s="1"/>
  <c r="F95" i="10"/>
  <c r="F96" i="10" s="1"/>
  <c r="F97" i="10" s="1"/>
  <c r="F98" i="10" s="1"/>
  <c r="F99" i="10" s="1"/>
  <c r="D51" i="10"/>
  <c r="D52" i="10" s="1"/>
  <c r="B18" i="16"/>
  <c r="E18" i="16" s="1"/>
  <c r="B16" i="16"/>
  <c r="E16" i="16" s="1"/>
  <c r="B61" i="16"/>
  <c r="E61" i="16" s="1"/>
  <c r="B60" i="16"/>
  <c r="E60" i="16" s="1"/>
  <c r="B59" i="16"/>
  <c r="E59" i="16" s="1"/>
  <c r="B58" i="16"/>
  <c r="E58" i="16" s="1"/>
  <c r="B57" i="16"/>
  <c r="B56" i="16"/>
  <c r="B55" i="16"/>
  <c r="E55" i="16" s="1"/>
  <c r="B54" i="16"/>
  <c r="E54" i="16" s="1"/>
  <c r="B53" i="16"/>
  <c r="E53" i="16" s="1"/>
  <c r="B52" i="16"/>
  <c r="E52" i="16" s="1"/>
  <c r="B51" i="16"/>
  <c r="E51" i="16" s="1"/>
  <c r="B50" i="16"/>
  <c r="E50" i="16" s="1"/>
  <c r="B49" i="16"/>
  <c r="E49" i="16" s="1"/>
  <c r="B48" i="16"/>
  <c r="E48" i="16" s="1"/>
  <c r="B47" i="16"/>
  <c r="E47" i="16" s="1"/>
  <c r="B46" i="16"/>
  <c r="E46" i="16" s="1"/>
  <c r="B45" i="16"/>
  <c r="E45" i="16" s="1"/>
  <c r="B44" i="16"/>
  <c r="E44" i="16" s="1"/>
  <c r="B43" i="16"/>
  <c r="E43" i="16" s="1"/>
  <c r="B41" i="16"/>
  <c r="E41" i="16" s="1"/>
  <c r="B40" i="16"/>
  <c r="E40" i="16" s="1"/>
  <c r="B39" i="16"/>
  <c r="E39" i="16" s="1"/>
  <c r="B38" i="16"/>
  <c r="E38" i="16" s="1"/>
  <c r="B37" i="16"/>
  <c r="E37" i="16" s="1"/>
  <c r="B36" i="16"/>
  <c r="E36" i="16" s="1"/>
  <c r="B35" i="16"/>
  <c r="E35" i="16" s="1"/>
  <c r="B34" i="16"/>
  <c r="B33" i="16"/>
  <c r="E33" i="16" s="1"/>
  <c r="B32" i="16"/>
  <c r="E32" i="16" s="1"/>
  <c r="B31" i="16"/>
  <c r="B30" i="16"/>
  <c r="B29" i="16"/>
  <c r="B28" i="16"/>
  <c r="E28" i="16" s="1"/>
  <c r="B27" i="16"/>
  <c r="E27" i="16" s="1"/>
  <c r="B26" i="16"/>
  <c r="B25" i="16"/>
  <c r="E25" i="16" s="1"/>
  <c r="B24" i="16"/>
  <c r="B23" i="16"/>
  <c r="E23" i="16" s="1"/>
  <c r="B22" i="16"/>
  <c r="B21" i="16"/>
  <c r="E21" i="16" s="1"/>
  <c r="B20" i="16"/>
  <c r="E20" i="16" s="1"/>
  <c r="B19" i="16"/>
  <c r="E19" i="16" s="1"/>
  <c r="B17" i="16"/>
  <c r="B15" i="16"/>
  <c r="B14" i="16"/>
  <c r="B13" i="16"/>
  <c r="E13" i="16" s="1"/>
  <c r="B12" i="16"/>
  <c r="E12" i="16" s="1"/>
  <c r="B11" i="16"/>
  <c r="E11" i="16" s="1"/>
  <c r="B10" i="16"/>
  <c r="E10" i="16" s="1"/>
  <c r="B42" i="16"/>
  <c r="D111" i="10" l="1"/>
  <c r="D112" i="10" s="1"/>
  <c r="D113" i="10" s="1"/>
  <c r="D114" i="10" s="1"/>
  <c r="D115" i="10" s="1"/>
  <c r="D116" i="10" s="1"/>
  <c r="D117" i="10" s="1"/>
  <c r="D118" i="10" s="1"/>
  <c r="D119" i="10" s="1"/>
  <c r="D120" i="10" s="1"/>
  <c r="D121" i="10" s="1"/>
  <c r="D122" i="10" s="1"/>
  <c r="D123" i="10" s="1"/>
  <c r="D124" i="10" s="1"/>
  <c r="D125" i="10" s="1"/>
  <c r="D126" i="10" s="1"/>
  <c r="D127" i="10" s="1"/>
  <c r="D128" i="10" s="1"/>
  <c r="D129" i="10" s="1"/>
  <c r="D93" i="10"/>
  <c r="D73" i="10"/>
  <c r="D74" i="10" s="1"/>
  <c r="D75" i="10" s="1"/>
  <c r="D76" i="10" s="1"/>
  <c r="D72" i="10"/>
  <c r="E42" i="16"/>
  <c r="E30" i="16"/>
  <c r="E29" i="16"/>
  <c r="E24" i="16"/>
  <c r="E26" i="16"/>
  <c r="E34" i="16"/>
  <c r="E31" i="16"/>
  <c r="E15" i="16"/>
  <c r="E17" i="16"/>
  <c r="E22" i="16"/>
  <c r="E57" i="16"/>
  <c r="E14" i="16"/>
  <c r="E56" i="16"/>
  <c r="D94" i="10" l="1"/>
  <c r="D95" i="10" s="1"/>
  <c r="D96" i="10" s="1"/>
  <c r="D97" i="10" s="1"/>
  <c r="D98" i="10" s="1"/>
  <c r="D99" i="10" s="1"/>
  <c r="D14" i="29"/>
  <c r="D20" i="29" s="1"/>
  <c r="D22" i="29" s="1"/>
  <c r="D25" i="29" s="1"/>
  <c r="D46" i="29" s="1"/>
  <c r="D48" i="29" s="1"/>
  <c r="D50" i="29" s="1"/>
  <c r="D51" i="29" s="1"/>
  <c r="D52" i="29" s="1"/>
  <c r="D53" i="29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auditis</author>
  </authors>
  <commentList>
    <comment ref="A16" authorId="0" shapeId="0" xr:uid="{00000000-0006-0000-1500-000001000000}">
      <text>
        <r>
          <rPr>
            <b/>
            <sz val="8"/>
            <color indexed="81"/>
            <rFont val="Tahoma"/>
            <family val="2"/>
            <charset val="204"/>
          </rPr>
          <t>auditis:</t>
        </r>
        <r>
          <rPr>
            <sz val="8"/>
            <color indexed="81"/>
            <rFont val="Tahoma"/>
            <family val="2"/>
            <charset val="204"/>
          </rPr>
          <t xml:space="preserve">
ё</t>
        </r>
      </text>
    </comment>
  </commentList>
</comments>
</file>

<file path=xl/sharedStrings.xml><?xml version="1.0" encoding="utf-8"?>
<sst xmlns="http://schemas.openxmlformats.org/spreadsheetml/2006/main" count="4946" uniqueCount="2234">
  <si>
    <t>- правильность отражения в сводной бухгалтерской отчетности числовых показателей об отдельных активах, пассивах и хозяйственных операциях, без которых точная оценка бухгалтерской отчетности невозможна или затруднена для пользователя.</t>
  </si>
  <si>
    <t>&lt;*&gt; при проверке пользоваться нормативными документами, регламентирующими порядок составления бухгалтерской (финансовой) отчетности.</t>
  </si>
  <si>
    <t>Подтверждаем, что в бухгалтерской (финансовой) отчетности должным образом отражены операции со связанными сторонами, имеющие существенное значение.</t>
  </si>
  <si>
    <t>G</t>
  </si>
  <si>
    <t xml:space="preserve">ПРЕДВАРИТЕЛЬНОЕ ЗАКЛЮЧЕНИЕ  по итогам завершения основной работы </t>
  </si>
  <si>
    <t>Настоящим подтверждаем, что все основные существенные оценочные значения, используемые в бухгалтерском учете были отмечены нами и нашли свое отражение в бухгалтерской (финансовой) отчетности Аудируемого лица</t>
  </si>
  <si>
    <t>Настоящим подтверждаем, что все существенные операции со связанными сторонами были отмечены нами и либо нашли свое отражение в бухгалтерской (финансовой) отчетности проверяемого Аудируемого лица</t>
  </si>
  <si>
    <t>Анкета о возможности проведения проверки</t>
  </si>
  <si>
    <t>┌───────────────────────────┬──────────────────────────────────────┐</t>
  </si>
  <si>
    <t>│                           │  Оценка риска средств контроля (Rк)  │</t>
  </si>
  <si>
    <t>├───────────────────────────┼─────────────┬─────────────┬──────────┤</t>
  </si>
  <si>
    <t>│                           │   Высокий   │   Средний   │  Низкий  │</t>
  </si>
  <si>
    <t>├───────────────────────────┼─────────────┴─────────────┴──────────┤</t>
  </si>
  <si>
    <t>│                           │Допустимый уровень риска необнаружения│</t>
  </si>
  <si>
    <t>├────────────────┬──────────┼─────────────┬─────────────┬──────────┤</t>
  </si>
  <si>
    <t>│                │ Высокий  │   Низкий    │   Низкий    │  Средний │</t>
  </si>
  <si>
    <t>│Оценка внутри-  ├──────────┼─────────────┼─────────────┼──────────┤</t>
  </si>
  <si>
    <t>│хозяйственного  │ Средний  │   Низкий    │   Средний   │  Средний │</t>
  </si>
  <si>
    <t>│риска (Rв)      ├──────────┼─────────────┼─────────────┼──────────┤</t>
  </si>
  <si>
    <t>│                │ Низкий   │   Средний   │   Средний   │  Высокий │</t>
  </si>
  <si>
    <t>└────────────────┴──────────┴─────────────┴─────────────┴──────────┘</t>
  </si>
  <si>
    <t xml:space="preserve"> ТАБЛИЦА ОПРЕДЕЛЕНИЯ АУДИТОРСКОГО РИСКА(%)</t>
  </si>
  <si>
    <t xml:space="preserve">    Rк                    Rв</t>
  </si>
  <si>
    <t>H</t>
  </si>
  <si>
    <t>Rн</t>
  </si>
  <si>
    <t>риск необнаружения</t>
  </si>
  <si>
    <t>аудиторский риск</t>
  </si>
  <si>
    <t>R</t>
  </si>
  <si>
    <t>Итоговая оценка аудиторского риска</t>
  </si>
  <si>
    <t>%</t>
  </si>
  <si>
    <t>АУДИТОРСКИЙ РИСК</t>
  </si>
  <si>
    <t>СТЕПЕНЬ УВЕРЕННОСТИ</t>
  </si>
  <si>
    <r>
      <t xml:space="preserve">1.Если степень уверенности = 90%, то аудиторский риск –     </t>
    </r>
    <r>
      <rPr>
        <b/>
        <sz val="11"/>
        <color indexed="8"/>
        <rFont val="Times New Roman"/>
        <family val="1"/>
        <charset val="204"/>
      </rPr>
      <t>высокий</t>
    </r>
    <r>
      <rPr>
        <sz val="11"/>
        <color indexed="8"/>
        <rFont val="Times New Roman"/>
        <family val="1"/>
        <charset val="204"/>
      </rPr>
      <t>;</t>
    </r>
  </si>
  <si>
    <r>
      <t xml:space="preserve">2.Если степень уверенности = 95%, то аудиторский риск –     </t>
    </r>
    <r>
      <rPr>
        <b/>
        <sz val="11"/>
        <color indexed="8"/>
        <rFont val="Times New Roman"/>
        <family val="1"/>
        <charset val="204"/>
      </rPr>
      <t>средний</t>
    </r>
    <r>
      <rPr>
        <sz val="11"/>
        <color indexed="8"/>
        <rFont val="Times New Roman"/>
        <family val="1"/>
        <charset val="204"/>
      </rPr>
      <t>;</t>
    </r>
  </si>
  <si>
    <r>
      <t xml:space="preserve">3.Если степень уверенности = 99,5%, то аудиторский риск –  </t>
    </r>
    <r>
      <rPr>
        <b/>
        <sz val="11"/>
        <color indexed="8"/>
        <rFont val="Times New Roman"/>
        <family val="1"/>
        <charset val="204"/>
      </rPr>
      <t>низкий</t>
    </r>
    <r>
      <rPr>
        <sz val="11"/>
        <color indexed="8"/>
        <rFont val="Times New Roman"/>
        <family val="1"/>
        <charset val="204"/>
      </rPr>
      <t>.</t>
    </r>
  </si>
  <si>
    <t>Анкета аудиторский риск</t>
  </si>
  <si>
    <t>1С</t>
  </si>
  <si>
    <t>Трудоемкость аудита, дни</t>
  </si>
  <si>
    <t xml:space="preserve">Аудит достоверности бухгалтерской отчетности за </t>
  </si>
  <si>
    <r>
      <t>предложение СВК</t>
    </r>
    <r>
      <rPr>
        <b/>
        <vertAlign val="superscript"/>
        <sz val="8"/>
        <color indexed="8"/>
        <rFont val="Tahoma"/>
        <family val="2"/>
        <charset val="204"/>
      </rPr>
      <t>11</t>
    </r>
    <r>
      <rPr>
        <b/>
        <sz val="8"/>
        <color indexed="8"/>
        <rFont val="Tahoma"/>
        <family val="2"/>
        <charset val="204"/>
      </rPr>
      <t xml:space="preserve"> </t>
    </r>
    <r>
      <rPr>
        <sz val="8"/>
        <color indexed="8"/>
        <rFont val="Tahoma"/>
        <family val="2"/>
        <charset val="204"/>
      </rPr>
      <t>– дается указание на перечень вопросов подлежащих дополнительному рассмотрению (для СВК по аудиторской работе).</t>
    </r>
  </si>
  <si>
    <r>
      <t>замечание СВК</t>
    </r>
    <r>
      <rPr>
        <b/>
        <vertAlign val="superscript"/>
        <sz val="8"/>
        <color indexed="8"/>
        <rFont val="Tahoma"/>
        <family val="2"/>
        <charset val="204"/>
      </rPr>
      <t>12</t>
    </r>
    <r>
      <rPr>
        <b/>
        <sz val="8"/>
        <color indexed="8"/>
        <rFont val="Tahoma"/>
        <family val="2"/>
        <charset val="204"/>
      </rPr>
      <t xml:space="preserve"> </t>
    </r>
    <r>
      <rPr>
        <sz val="8"/>
        <color indexed="8"/>
        <rFont val="Tahoma"/>
        <family val="2"/>
        <charset val="204"/>
      </rPr>
      <t>– дается указание на отсутствие документа и т.д (для СВК по аудиторской работе).</t>
    </r>
  </si>
  <si>
    <t>предложения по унификации ключевых слов</t>
  </si>
  <si>
    <t>ключевые слова, написанные большими буквами являются приоритетными, к ним привязываются ключевые слова рабочего файла аудитора, следующие за ним</t>
  </si>
  <si>
    <t>примечание</t>
  </si>
  <si>
    <r>
      <t>1</t>
    </r>
    <r>
      <rPr>
        <sz val="8"/>
        <color indexed="8"/>
        <rFont val="Tahoma"/>
        <family val="2"/>
        <charset val="204"/>
      </rPr>
      <t xml:space="preserve"> – допускается указание дополнительно номера и наименования раздела общего плана аудита.</t>
    </r>
  </si>
  <si>
    <r>
      <t>2,4</t>
    </r>
    <r>
      <rPr>
        <sz val="8"/>
        <color indexed="8"/>
        <rFont val="Tahoma"/>
        <family val="2"/>
        <charset val="204"/>
      </rPr>
      <t xml:space="preserve"> - определение целей (задач) должно начинаться со слов – установить, убедиться, получить представление, рассмотреть, определить,установить.</t>
    </r>
  </si>
  <si>
    <r>
      <t>3</t>
    </r>
    <r>
      <rPr>
        <sz val="8"/>
        <color indexed="8"/>
        <rFont val="Tahoma"/>
        <family val="2"/>
        <charset val="204"/>
      </rPr>
      <t xml:space="preserve"> - допускается излагать действия, аудитора с определенной целью, пример, рассмотреть приказы на предмет их соответствия законодательству. В случае отсутствия на данном этапе в необходимости проведения процедур указываем фразу «на данном этапе не рассматривается». </t>
    </r>
  </si>
  <si>
    <r>
      <t>5</t>
    </r>
    <r>
      <rPr>
        <sz val="8"/>
        <color indexed="8"/>
        <rFont val="Tahoma"/>
        <family val="2"/>
        <charset val="204"/>
      </rPr>
      <t xml:space="preserve"> -  указываются подходы и способы сбора информации – на соответствие (по существу); выборочный (сплошной).</t>
    </r>
  </si>
  <si>
    <r>
      <t>6</t>
    </r>
    <r>
      <rPr>
        <sz val="8"/>
        <color indexed="8"/>
        <rFont val="Tahoma"/>
        <family val="2"/>
        <charset val="204"/>
      </rPr>
      <t xml:space="preserve"> - допускается излагать результаты проведенных процедур в разрезе абзацев (ситуаций) с нумерацией в порядке возрастания. Выделение жирным шрифтом фразы «</t>
    </r>
    <r>
      <rPr>
        <b/>
        <sz val="8"/>
        <color indexed="8"/>
        <rFont val="Tahoma"/>
        <family val="2"/>
        <charset val="204"/>
      </rPr>
      <t>результат</t>
    </r>
    <r>
      <rPr>
        <sz val="8"/>
        <color indexed="8"/>
        <rFont val="Tahoma"/>
        <family val="2"/>
        <charset val="204"/>
      </rPr>
      <t>» указывает на то, что абзац начат. Подчеркивание курсивом фразы «</t>
    </r>
    <r>
      <rPr>
        <u/>
        <sz val="8"/>
        <color indexed="8"/>
        <rFont val="Tahoma"/>
        <family val="2"/>
        <charset val="204"/>
      </rPr>
      <t>результат</t>
    </r>
    <r>
      <rPr>
        <sz val="8"/>
        <color indexed="8"/>
        <rFont val="Tahoma"/>
        <family val="2"/>
        <charset val="204"/>
      </rPr>
      <t>» указывает на то, что результаты промежуточные, т.е внутри абзаца «</t>
    </r>
    <r>
      <rPr>
        <b/>
        <sz val="8"/>
        <color indexed="8"/>
        <rFont val="Tahoma"/>
        <family val="2"/>
        <charset val="204"/>
      </rPr>
      <t>результат</t>
    </r>
    <r>
      <rPr>
        <sz val="8"/>
        <color indexed="8"/>
        <rFont val="Tahoma"/>
        <family val="2"/>
        <charset val="204"/>
      </rPr>
      <t>».</t>
    </r>
  </si>
  <si>
    <r>
      <t>7</t>
    </r>
    <r>
      <rPr>
        <sz val="8"/>
        <color indexed="8"/>
        <rFont val="Tahoma"/>
        <family val="2"/>
        <charset val="204"/>
      </rPr>
      <t xml:space="preserve"> - допускается изложение материала в произвольной форме с указанием в конце предложения  основания, заключенного в скобках. Пример – нормы, установленные на расход материалов, действуют с 1 января 2005 года (основание – приказ № 12 от 25 декабря 2004 года). Также возможно давать комментарии к сведениям в части пояснения.</t>
    </r>
  </si>
  <si>
    <r>
      <t>8</t>
    </r>
    <r>
      <rPr>
        <sz val="8"/>
        <color indexed="8"/>
        <rFont val="Tahoma"/>
        <family val="2"/>
        <charset val="204"/>
      </rPr>
      <t xml:space="preserve"> - допускается приводить ответ по отложенному вопросу с заменой слова «отложенный» на «решенный».</t>
    </r>
  </si>
  <si>
    <r>
      <t>9</t>
    </r>
    <r>
      <rPr>
        <sz val="8"/>
        <color indexed="8"/>
        <rFont val="Tahoma"/>
        <family val="2"/>
        <charset val="204"/>
      </rPr>
      <t xml:space="preserve"> - допускается приводить вывод результатов процедур в общем или в разрезе абзацев (ситуаций).</t>
    </r>
  </si>
  <si>
    <r>
      <t>10</t>
    </r>
    <r>
      <rPr>
        <sz val="8"/>
        <color indexed="8"/>
        <rFont val="Tahoma"/>
        <family val="2"/>
        <charset val="204"/>
      </rPr>
      <t xml:space="preserve"> - допускается приводить рекомендации в общем или в разрезе абзацев (ситуаций). Рекомендации должны начинаться со слов – предлагаем внести изменения, самостоятельно произвести перерасчет и т.д.</t>
    </r>
  </si>
  <si>
    <r>
      <t>11</t>
    </r>
    <r>
      <rPr>
        <sz val="8"/>
        <color indexed="8"/>
        <rFont val="Tahoma"/>
        <family val="2"/>
        <charset val="204"/>
      </rPr>
      <t xml:space="preserve"> - допускается приводить предложения в общем или в разрезе абзацев (ситуаций).</t>
    </r>
  </si>
  <si>
    <r>
      <t>12</t>
    </r>
    <r>
      <rPr>
        <sz val="8"/>
        <color indexed="8"/>
        <rFont val="Tahoma"/>
        <family val="2"/>
        <charset val="204"/>
      </rPr>
      <t xml:space="preserve"> - допускается приводить замечания в общем или в разрезе абзацев (ситуаций).</t>
    </r>
  </si>
  <si>
    <r>
      <t>13</t>
    </r>
    <r>
      <rPr>
        <sz val="8"/>
        <color indexed="8"/>
        <rFont val="Tahoma"/>
        <family val="2"/>
        <charset val="204"/>
      </rPr>
      <t xml:space="preserve"> - допускается приводить дату и время в общем или в разрезе абзацев (ситуаций).</t>
    </r>
  </si>
  <si>
    <t>толкование ключевых слов рабочего файла аудитора</t>
  </si>
  <si>
    <t>Большой толковый словарь русского языка под редакцией Д.Н.Ушакова, 60 000 слов, М, 2004 год.</t>
  </si>
  <si>
    <r>
      <t>пункт</t>
    </r>
    <r>
      <rPr>
        <sz val="8"/>
        <color indexed="8"/>
        <rFont val="Tahoma"/>
        <family val="2"/>
        <charset val="204"/>
      </rPr>
      <t xml:space="preserve"> - небольшой раздел, параграф какого- нибудь текста.</t>
    </r>
  </si>
  <si>
    <r>
      <t>цель</t>
    </r>
    <r>
      <rPr>
        <sz val="8"/>
        <color indexed="8"/>
        <rFont val="Tahoma"/>
        <family val="2"/>
        <charset val="204"/>
      </rPr>
      <t xml:space="preserve"> - то, к чему стремятся, что намечено достигнуть, предел, намерение, которое должно осуществить.</t>
    </r>
  </si>
  <si>
    <r>
      <t>задача</t>
    </r>
    <r>
      <rPr>
        <sz val="8"/>
        <color indexed="8"/>
        <rFont val="Tahoma"/>
        <family val="2"/>
        <charset val="204"/>
      </rPr>
      <t xml:space="preserve"> - вопрос, требующий разрешения; цель; то, что необходимо осуществить, чего необходимо достигнуть; поручение, как заданная кому- нибудь цель.</t>
    </r>
  </si>
  <si>
    <r>
      <t>вопрос</t>
    </r>
    <r>
      <rPr>
        <sz val="8"/>
        <color indexed="8"/>
        <rFont val="Tahoma"/>
        <family val="2"/>
        <charset val="204"/>
      </rPr>
      <t xml:space="preserve"> - предмет исследования; задача, подлежащая изучению,разрешению; тема.</t>
    </r>
  </si>
  <si>
    <r>
      <t>инструкция</t>
    </r>
    <r>
      <rPr>
        <sz val="8"/>
        <color indexed="8"/>
        <rFont val="Tahoma"/>
        <family val="2"/>
        <charset val="204"/>
      </rPr>
      <t xml:space="preserve"> -руководящие указания, подробное наставление, свод правил для выполнения чего- либо.</t>
    </r>
  </si>
  <si>
    <r>
      <t>процедура</t>
    </r>
    <r>
      <rPr>
        <sz val="8"/>
        <color indexed="8"/>
        <rFont val="Tahoma"/>
        <family val="2"/>
        <charset val="204"/>
      </rPr>
      <t xml:space="preserve"> - порядок выполнения, ряд последовательных действий, необходимых для выполнения чего- либо.</t>
    </r>
  </si>
  <si>
    <r>
      <t>листинг</t>
    </r>
    <r>
      <rPr>
        <sz val="8"/>
        <color indexed="8"/>
        <rFont val="Tahoma"/>
        <family val="2"/>
        <charset val="204"/>
      </rPr>
      <t xml:space="preserve"> - (ин.) - перечень команд, направленных на выбор информации средствами автоматизации.</t>
    </r>
  </si>
  <si>
    <r>
      <t>источник</t>
    </r>
    <r>
      <rPr>
        <sz val="8"/>
        <color indexed="8"/>
        <rFont val="Tahoma"/>
        <family val="2"/>
        <charset val="204"/>
      </rPr>
      <t xml:space="preserve"> - то откуда исходят какие- нибудь сведения.</t>
    </r>
  </si>
  <si>
    <r>
      <t>результат</t>
    </r>
    <r>
      <rPr>
        <sz val="8"/>
        <color indexed="8"/>
        <rFont val="Tahoma"/>
        <family val="2"/>
        <charset val="204"/>
      </rPr>
      <t xml:space="preserve"> - конечный итог, следствие, завершающее собой какие- нибудь действия, явления, развитие чего – либо.</t>
    </r>
  </si>
  <si>
    <r>
      <t>для сведения</t>
    </r>
    <r>
      <rPr>
        <sz val="8"/>
        <color indexed="8"/>
        <rFont val="Tahoma"/>
        <family val="2"/>
        <charset val="204"/>
      </rPr>
      <t xml:space="preserve"> - сообщение о чем- нибудь.</t>
    </r>
  </si>
  <si>
    <r>
      <t>вывод</t>
    </r>
    <r>
      <rPr>
        <sz val="8"/>
        <color indexed="8"/>
        <rFont val="Tahoma"/>
        <family val="2"/>
        <charset val="204"/>
      </rPr>
      <t xml:space="preserve"> - умозаключение, итог, получающийся как следствие рассуждений, вычислений.</t>
    </r>
  </si>
  <si>
    <r>
      <t>рекомендация</t>
    </r>
    <r>
      <rPr>
        <sz val="8"/>
        <color indexed="8"/>
        <rFont val="Tahoma"/>
        <family val="2"/>
        <charset val="204"/>
      </rPr>
      <t xml:space="preserve"> - предложения сделать- что либо.</t>
    </r>
  </si>
  <si>
    <r>
      <t>заключение</t>
    </r>
    <r>
      <rPr>
        <sz val="8"/>
        <color indexed="8"/>
        <rFont val="Tahoma"/>
        <family val="2"/>
        <charset val="204"/>
      </rPr>
      <t xml:space="preserve"> - мысль,утверждение, являющееся выводом, следствием из чего- нибудь.</t>
    </r>
  </si>
  <si>
    <r>
      <t>предложение</t>
    </r>
    <r>
      <rPr>
        <sz val="8"/>
        <color indexed="8"/>
        <rFont val="Tahoma"/>
        <family val="2"/>
        <charset val="204"/>
      </rPr>
      <t xml:space="preserve"> - то, что предлагается выбору, вниманию, что предложено на обсуждение, рассмотрение кого- нибудь или для исполнения кому- нибудь.</t>
    </r>
  </si>
  <si>
    <r>
      <t>замечание</t>
    </r>
    <r>
      <rPr>
        <sz val="8"/>
        <color indexed="8"/>
        <rFont val="Tahoma"/>
        <family val="2"/>
        <charset val="204"/>
      </rPr>
      <t xml:space="preserve"> - краткое суждение, высказанное устно или письменно по поводу чего- нибудь увиденного, услышанного, прочитанного.</t>
    </r>
  </si>
  <si>
    <t>дополнение к толкованию ключевых слов рабочего файла аудитора</t>
  </si>
  <si>
    <r>
      <t>действие</t>
    </r>
    <r>
      <rPr>
        <sz val="8"/>
        <color indexed="8"/>
        <rFont val="Tahoma"/>
        <family val="2"/>
        <charset val="204"/>
      </rPr>
      <t xml:space="preserve"> - работа, состояние действующее.</t>
    </r>
  </si>
  <si>
    <r>
      <t>задание</t>
    </r>
    <r>
      <rPr>
        <sz val="8"/>
        <color indexed="8"/>
        <rFont val="Tahoma"/>
        <family val="2"/>
        <charset val="204"/>
      </rPr>
      <t xml:space="preserve"> -  замысел, цель, задача.</t>
    </r>
  </si>
  <si>
    <r>
      <t>операция</t>
    </r>
    <r>
      <rPr>
        <sz val="8"/>
        <color indexed="8"/>
        <rFont val="Tahoma"/>
        <family val="2"/>
        <charset val="204"/>
      </rPr>
      <t xml:space="preserve"> - ряд действий, направленных к осуществлению плана или подчиненных ему заданий.</t>
    </r>
  </si>
  <si>
    <r>
      <t>план</t>
    </r>
    <r>
      <rPr>
        <sz val="8"/>
        <color indexed="8"/>
        <rFont val="Tahoma"/>
        <family val="2"/>
        <charset val="204"/>
      </rPr>
      <t xml:space="preserve"> -замысел, проект, задание, осуществление которых требует выполнение ряда предварительно обдуманных действий , мероприятий, объединенных общей целью.</t>
    </r>
  </si>
  <si>
    <r>
      <t>раздел</t>
    </r>
    <r>
      <rPr>
        <sz val="8"/>
        <color indexed="8"/>
        <rFont val="Tahoma"/>
        <family val="2"/>
        <charset val="204"/>
      </rPr>
      <t xml:space="preserve"> - крупная часть какого- нибудь текста.</t>
    </r>
  </si>
  <si>
    <t>Аудиторский файл</t>
  </si>
  <si>
    <t>Наименование Аудируемого лица</t>
  </si>
  <si>
    <t>Реквизиты договора</t>
  </si>
  <si>
    <t>Реквизиты счет – фактуры и акта выполненных работ</t>
  </si>
  <si>
    <t>Период проверки</t>
  </si>
  <si>
    <t>Файл подготовлен, инициалы исполнителя и подпись, дата</t>
  </si>
  <si>
    <t>Файл проверен на наличие рабочих документов, инициалы проверяющего и подпись, дата</t>
  </si>
  <si>
    <t>Файл принят на хранение в архив, инициалы принявшего и подпись, дата</t>
  </si>
  <si>
    <t>Номер дела в архиве</t>
  </si>
  <si>
    <t>Содержание аудиторского файла</t>
  </si>
  <si>
    <t>Стр</t>
  </si>
  <si>
    <t>Разделы</t>
  </si>
  <si>
    <t>СВК*</t>
  </si>
  <si>
    <t>I. Отчетность</t>
  </si>
  <si>
    <t>Аудиторское заключение с приложениями:</t>
  </si>
  <si>
    <t>Бухгалтерский баланс, Отчет о прибылях и убытках, Приложения к бухгалтерскому балансу и отчету о прибылях и убытках, предусмотренные нормативными актами. Пояснительная записка к балансу.</t>
  </si>
  <si>
    <t xml:space="preserve">Письменная информация аудитора руководству Аудируемого лица по результатам проведения аудита. </t>
  </si>
  <si>
    <t>Письменное сообщение учредителям Аудируемого лица о нарушениях законодательства Республики Беларусь, в результате которых физическому (юридическому) лицу или государству причинен либо мог бы быть причинен вред.</t>
  </si>
  <si>
    <t>Прочие отчетные документы Аудируемого лица.</t>
  </si>
  <si>
    <t>II. Планирование работы.</t>
  </si>
  <si>
    <t>Письмо – обязательство о согласии на оказание аудиторских услуг.</t>
  </si>
  <si>
    <t xml:space="preserve">Контрольный лист независимости. </t>
  </si>
  <si>
    <t>Расчет абсолютного уровня существенности и распределения по значимым статьям (оборотам) бухгалтерского учета.</t>
  </si>
  <si>
    <t xml:space="preserve">Описание и оценка системы бухгалтерского учета Аудируемого лица.   </t>
  </si>
  <si>
    <t>Описание и оценка средств системы внутреннего контроля Аудируемого лица.</t>
  </si>
  <si>
    <t xml:space="preserve">Анкета по расчету аудиторского риска. </t>
  </si>
  <si>
    <t>Анкета по наличию риска появления искажения бухгалтерской (финансовой) отчетности.</t>
  </si>
  <si>
    <t>Анкета достоверности начальных и сравнительных показателей бухгалтерской (финансовой) отчетности.</t>
  </si>
  <si>
    <t>Данные об используемом программном обеспечении.</t>
  </si>
  <si>
    <t xml:space="preserve">Копии машинограмм бухгалтерского учета. </t>
  </si>
  <si>
    <t>Договор на оказание аудиторских услуг.</t>
  </si>
  <si>
    <t>График проведения работ.</t>
  </si>
  <si>
    <t>III.Аудиторские процедуры.</t>
  </si>
  <si>
    <t>Анкета по соблюдению непрерывно действующего предприятия.</t>
  </si>
  <si>
    <t>Условные факты хозяйственной деятельности.</t>
  </si>
  <si>
    <t>Обзор событий после отчетной даты.</t>
  </si>
  <si>
    <t>Проверка операций со связанными сторонами в ходе аудита.</t>
  </si>
  <si>
    <t>Проверка оценочных значений в бухгалтерском учете.</t>
  </si>
  <si>
    <t>Проверка экологических вопросов</t>
  </si>
  <si>
    <t>IV.Замечания по ходу работы.</t>
  </si>
  <si>
    <t>Перечень существенных проблем, возникших в процессе работы.</t>
  </si>
  <si>
    <t>Рабочие материалы для письменной информации аудитора руководству Аудируемого лица по результатам проведения аудита (пояснения, объяснения, и т.д.).</t>
  </si>
  <si>
    <t>V.Завершение работы.</t>
  </si>
  <si>
    <t>Анкета о завершении аудиторской проверки.</t>
  </si>
  <si>
    <t>Перечень нерешенных вопросов.</t>
  </si>
  <si>
    <t>Замечания и рекомендации для аудита следующего года.</t>
  </si>
  <si>
    <t>Табели учета рабочего времени.</t>
  </si>
  <si>
    <t>Переписка с Аудируемым лицом.</t>
  </si>
  <si>
    <t>Приемо–сдаточные и финансовые документы по договору с Аудируемым лицом.</t>
  </si>
  <si>
    <t>*СВК – отметка о наличии документов в раздела: + (есть в наличии); +- (не планировались в оформлении): - (нет в наличии)</t>
  </si>
  <si>
    <t>Информация для определения трудоемкости проверки</t>
  </si>
  <si>
    <t>Лист</t>
  </si>
  <si>
    <t xml:space="preserve">Письмо-обязательство о </t>
  </si>
  <si>
    <t>согласии на проведение аудита</t>
  </si>
  <si>
    <t>Аудит будет проводится нами в соответствии с Законом Республики Беларусь «Об аудиторской деятельности», Законом Республики Беларусь «О бухгалтерском учете и отчетности», Правилами аудиторской деятельности, утвержденными Минфином Республики Беларусь, иными нормативными правовыми актами Республики  Беларусь, регулирующими аудиторскую деятельность и порядок составления бухгалтерской отчетности.</t>
  </si>
  <si>
    <t>В связи с большим объемом подлежащих аудиту документов, выборочным   характером аудиторских процедур имеется риск необнаружения существенных искажений в бухгалтерском учете и отчетности. Мы будем стремиться свести риск к минимуму, но не можем гарантировать абсолютную точность выводов. О выявленных отклонениях в бухгалтерском учете и отчетности от установленного порядка, обнаруженных фактах преднамеренных искажений бухгалтерской отчетности вы будете проинформированы.</t>
  </si>
  <si>
    <t xml:space="preserve">Ответственность по оказываемым услугам мы будем нести в порядке, определяемом законодательством Республики Беларусь об аудиторской деятельности и договором оказания аудиторских услуг. </t>
  </si>
  <si>
    <t>Мы берем на себя обязательство по соблюдению конфиденциальности.</t>
  </si>
  <si>
    <t>Сообщаем Вам, что Вы обязаны представить достоверную и полную информацию для аудита.</t>
  </si>
  <si>
    <t>Вашей обязанностью является обеспечение свободного доступа к первичным документам и бухгалтерским регистрам, компьютерной базе данных и любой другой документации и информации, необходимой для проведения аудита, а также направление в адрес дебиторов и кредиторов писем о подтверждении (неподтверждении) ими соответствующей задолженности по нашему указанию.</t>
  </si>
  <si>
    <t>На наших сотрудников не должно оказываться давление в любой форме с целью изменения мнения о достоверности бухгалтерской отчетности. Нарушение данного условия является основанием для досрочного прекращения нами договора оказания аудиторских услуг.</t>
  </si>
  <si>
    <t>Просим Вас подписать и вернуть приложенную копию данного письма с подтверждением соответствия Вашему пониманию предложенных условий по аудиту достоверности бухгалтерской отчетности или направить нам замечания по его содержанию.</t>
  </si>
  <si>
    <r>
      <t>С условиями  проведения  аудита достоверности бухгалтерской отчетности  __________________</t>
    </r>
    <r>
      <rPr>
        <sz val="12"/>
        <color indexed="10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согласен.</t>
    </r>
  </si>
  <si>
    <t xml:space="preserve">                                                                                                                      Директору </t>
  </si>
  <si>
    <t>«___» _____________201__ г.</t>
  </si>
  <si>
    <t>Директор Аудируемого лица</t>
  </si>
  <si>
    <t>Стоимость оказываемых услуг будет определяться в зависимости от времени, требуемого для проведения аудита, исходя из зарегистрированных в установленном порядке и применяемых почасовых ставок. Оплата отдельных видов работ может изменяться в соответствии со степенью ответственности, опытом и уровнем квалификации аудиторов. Порядок и сроки оплаты будут определены в договоре оказания аудиторских услуг.</t>
  </si>
  <si>
    <t>письмо,3</t>
  </si>
  <si>
    <t>Стратегия аудита.</t>
  </si>
  <si>
    <t>План аудита.</t>
  </si>
  <si>
    <t>Рабочие документы аудитора по плану аудита.</t>
  </si>
  <si>
    <t>11-13,15-23</t>
  </si>
  <si>
    <t>27-28</t>
  </si>
  <si>
    <t>Анкета руководителя о проверке</t>
  </si>
  <si>
    <t>Анкета</t>
  </si>
  <si>
    <t xml:space="preserve">достоверности начальных и сравнительных показателей </t>
  </si>
  <si>
    <t>бухгалтерской (финансовой) отчетности.</t>
  </si>
  <si>
    <t>NN</t>
  </si>
  <si>
    <t>Содержание и объем аудиторских процедур</t>
  </si>
  <si>
    <t>Ознакомление с хозяйственной деятельностью субъекта, в том числе:</t>
  </si>
  <si>
    <t>Когда и в каком районе зарегистрирован клиент?</t>
  </si>
  <si>
    <t>Кто учредители клиента и их доли (паи) в уставном капитале?</t>
  </si>
  <si>
    <t>Сколько рублей составляет объявленный (зарегистрированый) уставный капитал?</t>
  </si>
  <si>
    <t>Все ли учредители внесли по 50% взносов в уставный капитал до регистрации клиента?</t>
  </si>
  <si>
    <t>Сформирован ли уставный капитал полностью в соответствии с учредительными документами и требованиями законодательства?</t>
  </si>
  <si>
    <t>Какие бухгалтерские проводки составлялись при регистрации и формировании средств уставного капитала?</t>
  </si>
  <si>
    <t>Какие виды деятельности предусмотрены уставом клиента?</t>
  </si>
  <si>
    <t>Имеются ли лицензии на отдельные виды деятельности (розничная торговля, операции с ценными бумагами, банковские операции и т.д.)?</t>
  </si>
  <si>
    <t>Занимается ли организация видами деятельности, не предусмотренными уставом?</t>
  </si>
  <si>
    <t>Анализ системы бухгалтерского учета, в том числе:</t>
  </si>
  <si>
    <t>Тест – процедура «Аудит учетной политики»</t>
  </si>
  <si>
    <t>Заключены ли договора о материальной ответственности с работниками клиента?</t>
  </si>
  <si>
    <t>Имеются ли факты применения отличных от типовых форм первичных учетных документов?</t>
  </si>
  <si>
    <t>Имеются ли факты, отражения в учете хозяйственных операций, отличных от принятого порядка отражения, предусмотренного действующим законодательством?</t>
  </si>
  <si>
    <t>Данные синтетического и аналитического учета тождественны данным бухгалтерской (финансовой) отчетности на начало периода?</t>
  </si>
  <si>
    <t>Уровень компьютерной грамотности работников бухгалтерии позволяет ли вносить исправления в учет средствами автоматизированной обработки данных и с санкции кого?</t>
  </si>
  <si>
    <t>Утверждена ли руководством система внутренней отчетности и меры контроля за ее исполнением?</t>
  </si>
  <si>
    <t>Анализ системы внутреннего контроля, в том числе:</t>
  </si>
  <si>
    <t xml:space="preserve">Тест- процедура «Описание и оценка средств внутреннего контроля» </t>
  </si>
  <si>
    <t>Оценка работы службы или подразделения внутреннего аудита субъекта (если он существует) и возможность использовать результаты работы службы внутреннего аудита;</t>
  </si>
  <si>
    <t>Направление письменных запросов для подтверждения определенной информации руководству субъекта и (или) третьим лицам;</t>
  </si>
  <si>
    <t>Организация направления письменных запросов (от имени субъекта) другой аудиторской организации о предоставлении необходимой информации;</t>
  </si>
  <si>
    <t>В случае необходимости запрос у субъекта первичных документов, относящихся к предыдущему отчетному периоду;</t>
  </si>
  <si>
    <t>Рассмотрение влияния на начальные и сравнительные показатели бухгалтерской отчетности корректировок, внесенных субъектом в соответствии с аудиторским заключением за предшествующий отчетный период.</t>
  </si>
  <si>
    <t>ПРЕДВАРИТЕЛЬНОЕ ЗАКЛЮЧЕНИЕ</t>
  </si>
  <si>
    <t>Настоящим подтверждаем (не подтверждаем), что:</t>
  </si>
  <si>
    <t>Начальные и сравнительные показатели бухгалтерской отчетности за проверяемый период не содержат существенных искажений, способных повлиять на достоверность бухгалтерской отчетности субъекта;</t>
  </si>
  <si>
    <t>конечные и сравнительные показатели бухгалтерской отчетности предыдущего отчетного периода соответствующим образом перенесены в начало проверяемого отчетного периода;</t>
  </si>
  <si>
    <t>в случае проведенных корректировок начальных и сравнительных показателей бухгалтерской отчетности результаты корректировок соответствующим образом раскрыты в пояснениях к проверяемой бухгалтерской отчетности;</t>
  </si>
  <si>
    <t>учетная политика субъекта применяется последовательно и на постоянной основе, а изменения в учетной политике, влияющие на начальные и сравнительные показатели бухгалтерской отчетности, надлежащим образом оформлены и документированы в соответствии с порядком, установленным законодательством.</t>
  </si>
  <si>
    <t>Подтверждаем (не подтверждаем), что в бухгалтерской (финансовой) отчетности должным образом отражены начальные и сравнительные показатели, имеющие существенное значениеё</t>
  </si>
  <si>
    <t xml:space="preserve"> 1.1</t>
  </si>
  <si>
    <t xml:space="preserve"> 1.2</t>
  </si>
  <si>
    <t xml:space="preserve"> 1.3</t>
  </si>
  <si>
    <t xml:space="preserve"> 1.4</t>
  </si>
  <si>
    <t xml:space="preserve"> 1.5</t>
  </si>
  <si>
    <t xml:space="preserve"> 1.6</t>
  </si>
  <si>
    <t xml:space="preserve"> 1.7</t>
  </si>
  <si>
    <t xml:space="preserve"> 1.8</t>
  </si>
  <si>
    <t xml:space="preserve"> 1.9</t>
  </si>
  <si>
    <t xml:space="preserve"> 2.1</t>
  </si>
  <si>
    <t xml:space="preserve"> 2.2</t>
  </si>
  <si>
    <t xml:space="preserve"> 2.3</t>
  </si>
  <si>
    <t xml:space="preserve"> 2.4</t>
  </si>
  <si>
    <t xml:space="preserve"> 2.5</t>
  </si>
  <si>
    <t xml:space="preserve"> 2.6</t>
  </si>
  <si>
    <t xml:space="preserve"> 2.7</t>
  </si>
  <si>
    <t xml:space="preserve"> 3.1</t>
  </si>
  <si>
    <t xml:space="preserve"> 3.2</t>
  </si>
  <si>
    <t xml:space="preserve"> 3.3</t>
  </si>
  <si>
    <t xml:space="preserve"> 3.4</t>
  </si>
  <si>
    <t xml:space="preserve"> 3.5</t>
  </si>
  <si>
    <t xml:space="preserve"> 3.6</t>
  </si>
  <si>
    <t>B</t>
  </si>
  <si>
    <t>C</t>
  </si>
  <si>
    <t xml:space="preserve">РД </t>
  </si>
  <si>
    <t xml:space="preserve">Анкета </t>
  </si>
  <si>
    <t>по наличию риска появления искажения бухгалтерской (финансовой) отчетности.</t>
  </si>
  <si>
    <t>Факторы, способствующие, появлению искажений</t>
  </si>
  <si>
    <t xml:space="preserve">Установлено ли их наличие в ходе предварительного планирования аудита </t>
  </si>
  <si>
    <t xml:space="preserve">Несоответствие величины оборотных средств при изменении  объемов продаж  субъекта </t>
  </si>
  <si>
    <t xml:space="preserve">Несоответствие величины оборотных средств при изменении объемов производства субъекта </t>
  </si>
  <si>
    <t>Несоответствие величины прибыли при изменении объемов продаж</t>
  </si>
  <si>
    <t>Изменение учетной политики, которые ведут к значительному изменению величины прибыли</t>
  </si>
  <si>
    <t>Изменение договорных отношений, которые ведут к значительному изменению величины прибыли</t>
  </si>
  <si>
    <t>Не типичные хозяйственные операции, особенно в период окончания года, существенно влияющие на величину финансовых показателей</t>
  </si>
  <si>
    <t>Наличие платежей за услуги, которые не соответствуют предоставленным услугам</t>
  </si>
  <si>
    <t>Наличие платежей за работы, которые не соответствуют предоставленным работам</t>
  </si>
  <si>
    <t>Наличие платежей за материальные ценности, которые не соответствуют предоставленным материальным ценностям</t>
  </si>
  <si>
    <t>Наличие недостатков в организационно - управленческой структуре субъекта</t>
  </si>
  <si>
    <t>Частная смена работников бухгалтерии или отедао внутреннего контроля</t>
  </si>
  <si>
    <t>Частная смена работников планово – экономических отделов</t>
  </si>
  <si>
    <t>Частная смена работников отдела снабжения или сбыта</t>
  </si>
  <si>
    <t>Частная смена руководителей субъекта</t>
  </si>
  <si>
    <t>Наличие сотрудников не соответствующих квалификационным требованиям при исполнении работ</t>
  </si>
  <si>
    <t>Наличие отклонений от установленных правил ведения бухгалтерского учета и подготовки бухгалтерской (финансовой) отчетности</t>
  </si>
  <si>
    <t xml:space="preserve">Наличие отклонений от установленного порядка распределения прибыли </t>
  </si>
  <si>
    <t>Отсутствие первичных или подтверждающих документов, исправления, наличие нетипичных записей, не отраженных в учете хозяйственных операций</t>
  </si>
  <si>
    <t>Наличие неопределенности в законодательстве в силу специфики финансово - хозяйственной деятельности субъекта</t>
  </si>
  <si>
    <t>Наличие особенностей в  технологии производства</t>
  </si>
  <si>
    <t>Возможность возникновения несостоятельности  (банкроства) субъекта</t>
  </si>
  <si>
    <t>Составил _________________________</t>
  </si>
  <si>
    <t>Проверил _________________________</t>
  </si>
  <si>
    <t>D</t>
  </si>
  <si>
    <t>Бланк «Данные об используемом программном обеспечении» предназначен для:</t>
  </si>
  <si>
    <r>
      <t>(i)</t>
    </r>
    <r>
      <rPr>
        <sz val="7"/>
        <color indexed="8"/>
        <rFont val="Times New Roman"/>
        <family val="1"/>
        <charset val="204"/>
      </rPr>
      <t xml:space="preserve">              </t>
    </r>
    <r>
      <rPr>
        <sz val="8"/>
        <color indexed="8"/>
        <rFont val="Times New Roman"/>
        <family val="1"/>
        <charset val="204"/>
      </rPr>
      <t>описания основной информации о применяемых программах для ведения учета и обработки данных;</t>
    </r>
  </si>
  <si>
    <r>
      <t>(ii)</t>
    </r>
    <r>
      <rPr>
        <sz val="7"/>
        <color indexed="8"/>
        <rFont val="Times New Roman"/>
        <family val="1"/>
        <charset val="204"/>
      </rPr>
      <t xml:space="preserve">            </t>
    </r>
    <r>
      <rPr>
        <sz val="8"/>
        <color indexed="8"/>
        <rFont val="Times New Roman"/>
        <family val="1"/>
        <charset val="204"/>
      </rPr>
      <t>описания и оценки основных средств контроля за системами учета, установленными на компьютерах;</t>
    </r>
  </si>
  <si>
    <r>
      <t>(iii)</t>
    </r>
    <r>
      <rPr>
        <sz val="7"/>
        <color indexed="8"/>
        <rFont val="Times New Roman"/>
        <family val="1"/>
        <charset val="204"/>
      </rPr>
      <t xml:space="preserve">           </t>
    </r>
    <r>
      <rPr>
        <sz val="8"/>
        <color indexed="8"/>
        <rFont val="Times New Roman"/>
        <family val="1"/>
        <charset val="204"/>
      </rPr>
      <t>обеспечения информацией специалистов по программному обеспечению о программах, используемых клиентом.</t>
    </r>
  </si>
  <si>
    <t>Персонал, СВЯЗАННЫй С ОБРАБОТКОЙ ДАННЫХ</t>
  </si>
  <si>
    <t>2. Список сотрудников, связанных с организацией и обеспечением компьютерного учета (ссылка на РД)</t>
  </si>
  <si>
    <t>Компьютерное оборудование</t>
  </si>
  <si>
    <t>1. Процессор:  Производитель</t>
  </si>
  <si>
    <t>Модель</t>
  </si>
  <si>
    <t>2. Устройства ввода</t>
  </si>
  <si>
    <t>Тип</t>
  </si>
  <si>
    <t>Расположение</t>
  </si>
  <si>
    <t>Количество</t>
  </si>
  <si>
    <t>3. Операционная система и номер ее версии</t>
  </si>
  <si>
    <t>ИСПОЛЬЗУЕМое ПРОГРАММное обеспечение</t>
  </si>
  <si>
    <t xml:space="preserve">Область </t>
  </si>
  <si>
    <t xml:space="preserve">Наименование </t>
  </si>
  <si>
    <t>программы,</t>
  </si>
  <si>
    <t xml:space="preserve">Режим работы: </t>
  </si>
  <si>
    <t>пакетный, "он-лайновый","офф-лайновый",</t>
  </si>
  <si>
    <t>Вход</t>
  </si>
  <si>
    <t>информации</t>
  </si>
  <si>
    <t xml:space="preserve">Выход </t>
  </si>
  <si>
    <t>учета</t>
  </si>
  <si>
    <t xml:space="preserve">либо указание, что это - оригинальная </t>
  </si>
  <si>
    <t>разработка</t>
  </si>
  <si>
    <t>в режиме реального времени и т. п.</t>
  </si>
  <si>
    <t>(включая непосредственную передачу данных от одного конкретного приложения к другому)</t>
  </si>
  <si>
    <t>Денежные средства</t>
  </si>
  <si>
    <t>Заработная плата</t>
  </si>
  <si>
    <t>ЗАКУПКИ:</t>
  </si>
  <si>
    <t>Оформление заказов на получение товаров</t>
  </si>
  <si>
    <t>Ведение учета</t>
  </si>
  <si>
    <t>Продажи:</t>
  </si>
  <si>
    <t>Оформление заказов от покупателей (клиентов)</t>
  </si>
  <si>
    <t>Учет товарно-материальных ценностей</t>
  </si>
  <si>
    <t xml:space="preserve">Учет затрат и </t>
  </si>
  <si>
    <t>себестоимости</t>
  </si>
  <si>
    <t>Имущество, здания и оборудование</t>
  </si>
  <si>
    <t>Ведение бухгалтерского учета и подготовка отчетности</t>
  </si>
  <si>
    <t>Управленческий учет</t>
  </si>
  <si>
    <t>СРЕДСТВА КОНТРОЛЯ ЗА КОМПЬЮТЕРНЫМИ СИСТЕМАМИ УЧЕТА И ОБРАБОТКИ ДАННЫХ</t>
  </si>
  <si>
    <t>Существует ли надлежащий контроль за процессом разработки системы компьютерного бухгалтерского учета ?</t>
  </si>
  <si>
    <t>Имеется ли необходимый контроль за порядком доступа к компьютерной технике, программному обеспечению и информации ?</t>
  </si>
  <si>
    <t>Предприняты ли меры предосторожности для защиты компьютера от основных рисков ?</t>
  </si>
  <si>
    <t>Надлежащим ли образом гарантировано безупречное выполнение персоналом всех предусмотренных процедур ?</t>
  </si>
  <si>
    <t>Установлен ли надлежащий контроль, гарантирующий поддержание целостности всех файлов и программного обеспечения?</t>
  </si>
  <si>
    <t>ОБЩАЯ ОЦЕНКА</t>
  </si>
  <si>
    <r>
      <t>1.</t>
    </r>
    <r>
      <rPr>
        <sz val="7"/>
        <color indexed="8"/>
        <rFont val="Times New Roman"/>
        <family val="1"/>
        <charset val="204"/>
      </rPr>
      <t xml:space="preserve">     </t>
    </r>
    <r>
      <rPr>
        <sz val="8"/>
        <color indexed="8"/>
        <rFont val="Times New Roman"/>
        <family val="1"/>
        <charset val="204"/>
      </rPr>
      <t>Достаточны ли средства контроля для того, чтобы гарантировать, что все находящиеся в пользовании системы компьютерного учета, подконтрольны руководству, надежны и отвечают поставленным руководством целям ?</t>
    </r>
  </si>
  <si>
    <r>
      <t>2.</t>
    </r>
    <r>
      <rPr>
        <sz val="7"/>
        <color indexed="8"/>
        <rFont val="Times New Roman"/>
        <family val="1"/>
        <charset val="204"/>
      </rPr>
      <t xml:space="preserve">     </t>
    </r>
    <r>
      <rPr>
        <sz val="8"/>
        <color indexed="8"/>
        <rFont val="Times New Roman"/>
        <family val="1"/>
        <charset val="204"/>
      </rPr>
      <t>Является ли вычислительный центр подразделением, которое надлежащим образом контролируется, отвечает ли он характеру и объему используемых компьютерных систем, и как следствие, гарантируется ли надежность и  непрерывность обработки данных, а также защита данных, программ и оборудования ?</t>
    </r>
  </si>
  <si>
    <t>ЗАЩИТА ИНФОРМАЦИИ ОТ ОСНОВНЫХ РИСКОВ</t>
  </si>
  <si>
    <t>Наличие паролей</t>
  </si>
  <si>
    <t xml:space="preserve">Система паролей </t>
  </si>
  <si>
    <t>Имеется один пароль (на загрузку/вход в Windows/вход в сеть)</t>
  </si>
  <si>
    <t>Пароли установлены на всех уровнях</t>
  </si>
  <si>
    <t>Наличие антивирусных программ</t>
  </si>
  <si>
    <t>Проверка проводится нерегулярно по желанию персонала</t>
  </si>
  <si>
    <t>Используется ревизор диска или резидентные антивирусные программы</t>
  </si>
  <si>
    <t>Наличие программ по проверке жесткого диска на целостность</t>
  </si>
  <si>
    <t xml:space="preserve">Проверка проводится нерегулярно по желанию персонала </t>
  </si>
  <si>
    <t xml:space="preserve">Автозапуск при </t>
  </si>
  <si>
    <t>загрузке</t>
  </si>
  <si>
    <t>Использование сотрудниками дискет</t>
  </si>
  <si>
    <t>Иногда</t>
  </si>
  <si>
    <t>Часто</t>
  </si>
  <si>
    <t>Постоянно</t>
  </si>
  <si>
    <t>Работа с Internet и e-mail</t>
  </si>
  <si>
    <t>Уровень компьютерной грамотности пользователей</t>
  </si>
  <si>
    <t>В пределах необходимого</t>
  </si>
  <si>
    <t>Наличие специального подразделения/специалиста, отвечающего за безопасность информации</t>
  </si>
  <si>
    <t>Имеются специалисты</t>
  </si>
  <si>
    <t>Имеется специальное подразделение с отработанной технологией действий</t>
  </si>
  <si>
    <t>Программно-технические средства защиты информации</t>
  </si>
  <si>
    <t>Используются собственные разработки</t>
  </si>
  <si>
    <t>Используются средства, разработанные специализированными фирмами</t>
  </si>
  <si>
    <t>Контроль за предупреждением возникновения рисковой ситуации</t>
  </si>
  <si>
    <t>Осуществляется непостоянно о не соответствует потребностям организации</t>
  </si>
  <si>
    <t>Имеется жесткий внутренний контроль за потенциальными рисковыми ситуациями</t>
  </si>
  <si>
    <t>Меры ответственности персонала за работу с информацией</t>
  </si>
  <si>
    <t>Система мер отсутствует</t>
  </si>
  <si>
    <t>Существующая система мер не функционирует</t>
  </si>
  <si>
    <t xml:space="preserve">Каждый сотрудник персонально несет ответственность за вверенную ему информацию </t>
  </si>
  <si>
    <t>Общие выводы о системе информационной защиты над основными рисками</t>
  </si>
  <si>
    <t>Система информационной защиты практически не функционирует</t>
  </si>
  <si>
    <t>Система информационной защиты функционирует на удовлетворительном уровне</t>
  </si>
  <si>
    <t>Система информационной защиты обладает высокой степенью надежности</t>
  </si>
  <si>
    <t>Анкета об используемых программных продуктов</t>
  </si>
  <si>
    <t>(Выделите  правильный ответ)</t>
  </si>
  <si>
    <t>УСЛОВНЫЕ ФАКТЫ ХОЗЯЙСТВЕННОЙ ДЕЯТЕЛЬНОСТИ</t>
  </si>
  <si>
    <t>ЦЕЛИ АУДИТА</t>
  </si>
  <si>
    <t>Проверка критериев верности бухгалтерской информации в ходе аудита условных фактов хозяйственной деятельности заключается в следующем:</t>
  </si>
  <si>
    <r>
      <t>·</t>
    </r>
    <r>
      <rPr>
        <sz val="7"/>
        <color indexed="8"/>
        <rFont val="Times New Roman"/>
        <family val="1"/>
        <charset val="204"/>
      </rPr>
      <t xml:space="preserve">       </t>
    </r>
    <r>
      <rPr>
        <sz val="8"/>
        <color indexed="8"/>
        <rFont val="Times New Roman"/>
        <family val="1"/>
        <charset val="204"/>
      </rPr>
      <t>эти факты объективно существуют и имеют непосредственное отношение к экономическому субъекту (СУЩЕСТВОВАНИЕ/ВОЗНИКНОВЕНИЕ);</t>
    </r>
  </si>
  <si>
    <r>
      <t>·</t>
    </r>
    <r>
      <rPr>
        <sz val="7"/>
        <color indexed="8"/>
        <rFont val="Times New Roman"/>
        <family val="1"/>
        <charset val="204"/>
      </rPr>
      <t xml:space="preserve">       </t>
    </r>
    <r>
      <rPr>
        <sz val="8"/>
        <color indexed="8"/>
        <rFont val="Times New Roman"/>
        <family val="1"/>
        <charset val="204"/>
      </rPr>
      <t>были раскрыты все факты, имеющие существенное значение (ПОЛНОТА);</t>
    </r>
  </si>
  <si>
    <r>
      <t>·</t>
    </r>
    <r>
      <rPr>
        <sz val="7"/>
        <color indexed="8"/>
        <rFont val="Times New Roman"/>
        <family val="1"/>
        <charset val="204"/>
      </rPr>
      <t xml:space="preserve">       </t>
    </r>
    <r>
      <rPr>
        <sz val="8"/>
        <color indexed="8"/>
        <rFont val="Times New Roman"/>
        <family val="1"/>
        <charset val="204"/>
      </rPr>
      <t>соответствующие факты экономическим субъектом надлежащим образом отражены в учете или прокомментированы в отчетности (ПРЕДСТАВЛЕНИЕ и РАСКРЫТИЕ).</t>
    </r>
  </si>
  <si>
    <t>(Замечание: Перечисленные ниже процедуры представляют стандартную программу для проверки условных фактов хозяйственной деятельности. Они должны быть дополнены и приведены, если необходимо, в соответствие с особенностями клиента.)</t>
  </si>
  <si>
    <t>Обсудите с руководством наличие условных фактов хозяйственной деятельности. Рассмотрите следующие моменты:</t>
  </si>
  <si>
    <r>
      <t>·</t>
    </r>
    <r>
      <rPr>
        <sz val="7"/>
        <color indexed="8"/>
        <rFont val="Times New Roman"/>
        <family val="1"/>
        <charset val="204"/>
      </rPr>
      <t xml:space="preserve">          </t>
    </r>
    <r>
      <rPr>
        <sz val="8"/>
        <color indexed="8"/>
        <rFont val="Times New Roman"/>
        <family val="1"/>
        <charset val="204"/>
      </rPr>
      <t>аренда;</t>
    </r>
  </si>
  <si>
    <r>
      <t>·</t>
    </r>
    <r>
      <rPr>
        <sz val="7"/>
        <color indexed="8"/>
        <rFont val="Times New Roman"/>
        <family val="1"/>
        <charset val="204"/>
      </rPr>
      <t xml:space="preserve">          </t>
    </r>
    <r>
      <rPr>
        <sz val="8"/>
        <color indexed="8"/>
        <rFont val="Times New Roman"/>
        <family val="1"/>
        <charset val="204"/>
      </rPr>
      <t>угроза или высокая вероятность возникновения судебного разбирательства;</t>
    </r>
  </si>
  <si>
    <r>
      <t>·</t>
    </r>
    <r>
      <rPr>
        <sz val="7"/>
        <color indexed="8"/>
        <rFont val="Times New Roman"/>
        <family val="1"/>
        <charset val="204"/>
      </rPr>
      <t xml:space="preserve">          </t>
    </r>
    <r>
      <rPr>
        <sz val="8"/>
        <color indexed="8"/>
        <rFont val="Times New Roman"/>
        <family val="1"/>
        <charset val="204"/>
      </rPr>
      <t>условия и обязательства, имеющие отношение к кредитам и займам;</t>
    </r>
  </si>
  <si>
    <r>
      <t>·</t>
    </r>
    <r>
      <rPr>
        <sz val="7"/>
        <color indexed="8"/>
        <rFont val="Times New Roman"/>
        <family val="1"/>
        <charset val="204"/>
      </rPr>
      <t xml:space="preserve">          </t>
    </r>
    <r>
      <rPr>
        <sz val="8"/>
        <color indexed="8"/>
        <rFont val="Times New Roman"/>
        <family val="1"/>
        <charset val="204"/>
      </rPr>
      <t>контракты на будущую закупку материальных ценностей;</t>
    </r>
  </si>
  <si>
    <r>
      <t>·</t>
    </r>
    <r>
      <rPr>
        <sz val="7"/>
        <color indexed="8"/>
        <rFont val="Times New Roman"/>
        <family val="1"/>
        <charset val="204"/>
      </rPr>
      <t xml:space="preserve">          </t>
    </r>
    <r>
      <rPr>
        <sz val="8"/>
        <color indexed="8"/>
        <rFont val="Times New Roman"/>
        <family val="1"/>
        <charset val="204"/>
      </rPr>
      <t>исполнение гарантий, поручительств, выплата пени и штрафов;</t>
    </r>
  </si>
  <si>
    <r>
      <t>·</t>
    </r>
    <r>
      <rPr>
        <sz val="7"/>
        <color indexed="8"/>
        <rFont val="Times New Roman"/>
        <family val="1"/>
        <charset val="204"/>
      </rPr>
      <t xml:space="preserve">          </t>
    </r>
    <r>
      <rPr>
        <sz val="8"/>
        <color indexed="8"/>
        <rFont val="Times New Roman"/>
        <family val="1"/>
        <charset val="204"/>
      </rPr>
      <t>спорные вопросы, касающиеся уплаты налогов и сборов;</t>
    </r>
  </si>
  <si>
    <r>
      <t>·</t>
    </r>
    <r>
      <rPr>
        <sz val="7"/>
        <color indexed="8"/>
        <rFont val="Times New Roman"/>
        <family val="1"/>
        <charset val="204"/>
      </rPr>
      <t xml:space="preserve">          </t>
    </r>
    <r>
      <rPr>
        <sz val="8"/>
        <color indexed="8"/>
        <rFont val="Times New Roman"/>
        <family val="1"/>
        <charset val="204"/>
      </rPr>
      <t>гарантии или возмещения обязательств третьих сторон;</t>
    </r>
  </si>
  <si>
    <r>
      <t>·</t>
    </r>
    <r>
      <rPr>
        <sz val="7"/>
        <color indexed="8"/>
        <rFont val="Times New Roman"/>
        <family val="1"/>
        <charset val="204"/>
      </rPr>
      <t xml:space="preserve">          </t>
    </r>
    <r>
      <rPr>
        <sz val="8"/>
        <color indexed="8"/>
        <rFont val="Times New Roman"/>
        <family val="1"/>
        <charset val="204"/>
      </rPr>
      <t>основные капитальные затраты;</t>
    </r>
  </si>
  <si>
    <r>
      <t>·</t>
    </r>
    <r>
      <rPr>
        <sz val="7"/>
        <color indexed="8"/>
        <rFont val="Times New Roman"/>
        <family val="1"/>
        <charset val="204"/>
      </rPr>
      <t xml:space="preserve">          </t>
    </r>
    <r>
      <rPr>
        <sz val="8"/>
        <color indexed="8"/>
        <rFont val="Times New Roman"/>
        <family val="1"/>
        <charset val="204"/>
      </rPr>
      <t>выпуск/покупка акций, обязательств;</t>
    </r>
  </si>
  <si>
    <r>
      <t>·</t>
    </r>
    <r>
      <rPr>
        <sz val="7"/>
        <color indexed="8"/>
        <rFont val="Times New Roman"/>
        <family val="1"/>
        <charset val="204"/>
      </rPr>
      <t xml:space="preserve">          </t>
    </r>
    <r>
      <rPr>
        <sz val="8"/>
        <color indexed="8"/>
        <rFont val="Times New Roman"/>
        <family val="1"/>
        <charset val="204"/>
      </rPr>
      <t>обязательства по выплате бюджетных ассигнований;</t>
    </r>
  </si>
  <si>
    <t>Подготовьте или проверьте график исполнения экономическим субъектом обязательств по контрактам.</t>
  </si>
  <si>
    <t>Проверьте юридическую переписку экономического субъекта и дайте оценку шансам сторон в правовых спорах.</t>
  </si>
  <si>
    <t>Проверьте переписку с банками на предмет возникновения потенциальных обязательств.</t>
  </si>
  <si>
    <t>Проверьте переписку с прочими крупными контрагентами на предмет возникновения потенциальных обязательств.</t>
  </si>
  <si>
    <t>Просмотрите все банковские и  прочие соглашения по долгам для выяснения того, соблюдаются ли их положения.</t>
  </si>
  <si>
    <t>Проверьте выполнение требований по отражению в учете или комментированию в отчетности условных фактов хозяйственной деятельности.</t>
  </si>
  <si>
    <t xml:space="preserve">да </t>
  </si>
  <si>
    <r>
      <t>·</t>
    </r>
    <r>
      <rPr>
        <sz val="7"/>
        <color indexed="8"/>
        <rFont val="Times New Roman"/>
        <family val="1"/>
        <charset val="204"/>
      </rPr>
      <t xml:space="preserve">          </t>
    </r>
    <r>
      <rPr>
        <sz val="8"/>
        <color indexed="8"/>
        <rFont val="Times New Roman"/>
        <family val="1"/>
        <charset val="204"/>
      </rPr>
      <t>прочие вопросы …</t>
    </r>
  </si>
  <si>
    <t>E</t>
  </si>
  <si>
    <t>оценочных значений в бухгалтерском учете</t>
  </si>
  <si>
    <t>Анализ и проверка процедуры, используемой субъектом для расчета амортизации основных средств. При этом необходимо провести:</t>
  </si>
  <si>
    <r>
      <t>-</t>
    </r>
    <r>
      <rPr>
        <sz val="7"/>
        <color indexed="8"/>
        <rFont val="Times New Roman"/>
        <family val="1"/>
        <charset val="204"/>
      </rPr>
      <t xml:space="preserve">          </t>
    </r>
    <r>
      <rPr>
        <sz val="8"/>
        <color indexed="8"/>
        <rFont val="Times New Roman"/>
        <family val="1"/>
        <charset val="204"/>
      </rPr>
      <t>анализ исходных данных и способов расчета амортизации основных средств;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</si>
  <si>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  </t>
    </r>
    <r>
      <rPr>
        <sz val="8"/>
        <color indexed="8"/>
        <rFont val="Times New Roman"/>
        <family val="1"/>
        <charset val="204"/>
      </rPr>
      <t>проверку расчета амортизации;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</si>
  <si>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  </t>
    </r>
    <r>
      <rPr>
        <sz val="8"/>
        <color indexed="8"/>
        <rFont val="Times New Roman"/>
        <family val="1"/>
        <charset val="204"/>
      </rPr>
      <t>сравнение оценки, использовавшейся в предыдущие периоды, с фактическими показателями этих периодов;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</si>
  <si>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  </t>
    </r>
    <r>
      <rPr>
        <sz val="8"/>
        <color indexed="8"/>
        <rFont val="Times New Roman"/>
        <family val="1"/>
        <charset val="204"/>
      </rPr>
      <t>рассмотрение порядка утверждения руководством субъекта способов расчета амортизации</t>
    </r>
  </si>
  <si>
    <t>Анализ и проверка процедуры, используемой субъектом для расчета амортизации нематериальных активов. При этом необходимо провести:</t>
  </si>
  <si>
    <r>
      <t>-</t>
    </r>
    <r>
      <rPr>
        <sz val="7"/>
        <color indexed="8"/>
        <rFont val="Times New Roman"/>
        <family val="1"/>
        <charset val="204"/>
      </rPr>
      <t xml:space="preserve">          </t>
    </r>
    <r>
      <rPr>
        <sz val="8"/>
        <color indexed="8"/>
        <rFont val="Times New Roman"/>
        <family val="1"/>
        <charset val="204"/>
      </rPr>
      <t>анализ исходных данных и способов расчета амортизации нематериальных активов;</t>
    </r>
  </si>
  <si>
    <t>Анализ и проверка процедуры, используемой субъектом для расчета фонда потребления. При этом необходимо провести:</t>
  </si>
  <si>
    <r>
      <t>-</t>
    </r>
    <r>
      <rPr>
        <sz val="7"/>
        <color indexed="8"/>
        <rFont val="Times New Roman"/>
        <family val="1"/>
        <charset val="204"/>
      </rPr>
      <t xml:space="preserve">          </t>
    </r>
    <r>
      <rPr>
        <sz val="8"/>
        <color indexed="8"/>
        <rFont val="Times New Roman"/>
        <family val="1"/>
        <charset val="204"/>
      </rPr>
      <t>анализ исходных данных и способов расчета фонда;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</si>
  <si>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  </t>
    </r>
    <r>
      <rPr>
        <sz val="8"/>
        <color indexed="8"/>
        <rFont val="Times New Roman"/>
        <family val="1"/>
        <charset val="204"/>
      </rPr>
      <t>проверку расчета фонда;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</si>
  <si>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  </t>
    </r>
    <r>
      <rPr>
        <sz val="8"/>
        <color indexed="8"/>
        <rFont val="Times New Roman"/>
        <family val="1"/>
        <charset val="204"/>
      </rPr>
      <t>рассмотрение порядка утверждения руководством субъекта способов расчета фонда.</t>
    </r>
  </si>
  <si>
    <t>Анализ и проверка процедуры, используемой субъектом для расчета фонда накопления. При этом необходимо провести:</t>
  </si>
  <si>
    <t>Анализ и проверка процедуры, используемой субъектом для расчета резервного фонда. При этом необходимо провести:</t>
  </si>
  <si>
    <t>Анализ и проверка процедуры, используемой субъектом для расчета резерва по сомнительным долгам. При этом необходимо провести:</t>
  </si>
  <si>
    <r>
      <t>-</t>
    </r>
    <r>
      <rPr>
        <sz val="7"/>
        <color indexed="8"/>
        <rFont val="Times New Roman"/>
        <family val="1"/>
        <charset val="204"/>
      </rPr>
      <t xml:space="preserve">          </t>
    </r>
    <r>
      <rPr>
        <sz val="8"/>
        <color indexed="8"/>
        <rFont val="Times New Roman"/>
        <family val="1"/>
        <charset val="204"/>
      </rPr>
      <t>анализ исходных данных и способов расчета резерва;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</si>
  <si>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  </t>
    </r>
    <r>
      <rPr>
        <sz val="8"/>
        <color indexed="8"/>
        <rFont val="Times New Roman"/>
        <family val="1"/>
        <charset val="204"/>
      </rPr>
      <t>проверку расчета резерва;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</si>
  <si>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  </t>
    </r>
    <r>
      <rPr>
        <sz val="8"/>
        <color indexed="8"/>
        <rFont val="Times New Roman"/>
        <family val="1"/>
        <charset val="204"/>
      </rPr>
      <t>рассмотрение порядка утверждения руководством субъекта способов расчета резерва.</t>
    </r>
  </si>
  <si>
    <t>Анализ и проверка процедуры, используемой субъектом для расчета резерва предстоящих расходов и платежей. При этом необходимо провести:</t>
  </si>
  <si>
    <t>Подтверждаем, что в бухгалтерской (финансовой) отчетности должным образом отражены оценочные значения, имеющие существенное значение.</t>
  </si>
  <si>
    <t>F</t>
  </si>
  <si>
    <t>операций со связанными сторонами в ходе аудита</t>
  </si>
  <si>
    <t>Установить наличие головных, дочерних, зависимых организаций путем просмотра учредительных и или иных документов, в которых отражена информация о вкладах в качестве учредителя или акционера, положений о совместной деятельности.</t>
  </si>
  <si>
    <t xml:space="preserve">Установить организации, учредители (участники, собственники) и (или) руководители которых состоят в близком родстве или свойстве путем запроса информации у руководства проверяемого субъекта в письменной или устной форме. </t>
  </si>
  <si>
    <t>Установить организации, учредителями (участники, собственники) которых являются одни и теже лица путем запроса информации у учредителей проверяемого субъекта в письменной или устной форме.</t>
  </si>
  <si>
    <t xml:space="preserve">Установить наличие заключенных договоров на поставку товарно – материальных ценностей, оказания услуг, выполнения работ, должностные лица подписавшие которых, являются акционерами на основании представленных списков акционеров проверяемого субъекта путем сопоставления фамилии списка акционеров с фамилией, подписавшего должностного лица. </t>
  </si>
  <si>
    <t xml:space="preserve">Определить принципы управления проверяемым субъектом в части проведения операций со связанными сторонами путем просмотра протоколов собраний учредителей, акционеров субъекта, заседаний руководящего органа и других аналогичных документов. </t>
  </si>
  <si>
    <t>Выяснить, предусмотрены ли необходимые средства контроля в отношении возможности осуществления и отражения операций со связанными сторонами путем просмотра договоров и иных документов по данным операциям на предмет наличия разрешительных записей уполномоченных лиц и убедиться, что данная процедура контроля применяется на протяжении всего проверяемого периода;</t>
  </si>
  <si>
    <t>В случае проведения последующего аудита произвести сверку перечня связанных сторон субъекта аудита данного отчетного периода со списком связанных сторон, отраженных в рабочей документации за предшествующий год;</t>
  </si>
  <si>
    <t>Рассмотреть &lt;*&gt;:</t>
  </si>
  <si>
    <t>- операции предусматривающие необычные условия, например, нехарактерные для деятельности субъекта цены, процентные ставки, виды обеспечения, рассрочки платежей ;</t>
  </si>
  <si>
    <t>-     операции, противоречащие деятельности субъекта;</t>
  </si>
  <si>
    <t>-     операции, содержание которых противоречит их форме;</t>
  </si>
  <si>
    <t>-    не типичные хозяйственные операции, особенно имевшие место в конце отчетного периода;</t>
  </si>
  <si>
    <t>-     неоправданно высокая доля операций с определенными покупателями или поставщиками;</t>
  </si>
  <si>
    <t>-    предоставление или получение субъектом бесплатных или убыточных услуг;</t>
  </si>
  <si>
    <t>- совершение операций с организациями, зарегистрированными в зонах льготного налогообложения;</t>
  </si>
  <si>
    <t xml:space="preserve">- оформление сделок должностными лицами субъекта, которые не уполномочены оформлять такие операции.     </t>
  </si>
  <si>
    <t>&lt;*&gt; данные операции, отраженные в бухгалтерском учете  подлежат сопоставлению с оправдательными документами.</t>
  </si>
  <si>
    <t>Проанализировать наиболее крупные операции со связанными сторонами с целью выявления их подлинных условий и сумм путем сопоставления первичных учетных документов с данными бухгалтерского учета или получения акта сверки взаиморасчетов у проверяемого субъекта;</t>
  </si>
  <si>
    <t>Провести необходимые исследования в отношении контрагентов проверяемого субъекта, если возникло предположение, что они представляют связанные с ним стороны путем просмотра документов и сопоставления их реквизитов с учредительными или иными документами проверяемого субъекта;</t>
  </si>
  <si>
    <t>Проверить *:</t>
  </si>
  <si>
    <t>-    обоснованность включения или не включения данных о дочерних и зависимых организациях в сводную бухгалтерскую отчетность;</t>
  </si>
  <si>
    <t>- правильность объединения показателей бухгалтерской отчетности головной и дочерних организаций в сводную бухгалтерскую отчетность, в том числе применение единой учетной политики;</t>
  </si>
  <si>
    <r>
      <t>Планируемое количество человеко-часов:</t>
    </r>
    <r>
      <rPr>
        <sz val="12"/>
        <color indexed="8"/>
        <rFont val="Times New Roman"/>
        <family val="1"/>
        <charset val="204"/>
      </rPr>
      <t xml:space="preserve"> </t>
    </r>
  </si>
  <si>
    <t>Период аудита:</t>
  </si>
  <si>
    <r>
      <t>Предмет аудита</t>
    </r>
    <r>
      <rPr>
        <sz val="12"/>
        <color indexed="8"/>
        <rFont val="Times New Roman"/>
        <family val="1"/>
        <charset val="204"/>
      </rPr>
      <t>:</t>
    </r>
  </si>
  <si>
    <t>Выражение мнения о достоверности годовой бухгалтерской отчетности во всех существенных отношениях.</t>
  </si>
  <si>
    <r>
      <t>Цель аудита:</t>
    </r>
    <r>
      <rPr>
        <sz val="12"/>
        <color indexed="8"/>
        <rFont val="Times New Roman"/>
        <family val="1"/>
        <charset val="204"/>
      </rPr>
      <t xml:space="preserve"> </t>
    </r>
  </si>
  <si>
    <r>
      <t>Планируемый уровень существенности:</t>
    </r>
    <r>
      <rPr>
        <sz val="12"/>
        <color indexed="8"/>
        <rFont val="Times New Roman"/>
        <family val="1"/>
        <charset val="204"/>
      </rPr>
      <t/>
    </r>
  </si>
  <si>
    <t xml:space="preserve">Состав аудиторской группы: </t>
  </si>
  <si>
    <t>Уровень существенности  по итогам аудита:</t>
  </si>
  <si>
    <t>Срок проведения:</t>
  </si>
  <si>
    <t xml:space="preserve">Установленный уровень уверенности в отсутствии существенных ошибок: </t>
  </si>
  <si>
    <r>
      <t>·</t>
    </r>
    <r>
      <rPr>
        <sz val="9"/>
        <color indexed="8"/>
        <rFont val="Times New Roman"/>
        <family val="1"/>
        <charset val="204"/>
      </rPr>
      <t>         Конкретные направления работ и процедуры детализируются в плане аудита.</t>
    </r>
  </si>
  <si>
    <t>И.Н.Самусевич</t>
  </si>
  <si>
    <t xml:space="preserve">Наименование аудируемого лица: </t>
  </si>
  <si>
    <t>2.5.3.</t>
  </si>
  <si>
    <t>2.4.4.</t>
  </si>
  <si>
    <t>Наименование аудируемого лица:</t>
  </si>
  <si>
    <t>Аудируемый период :</t>
  </si>
  <si>
    <t>Аудируемый период</t>
  </si>
  <si>
    <t>Наименование аудируемого сегмента:</t>
  </si>
  <si>
    <r>
      <t>Выводы аудитора о признании аудируемого сегмента:</t>
    </r>
    <r>
      <rPr>
        <b/>
        <sz val="12"/>
        <color indexed="8"/>
        <rFont val="Times New Roman"/>
        <family val="1"/>
        <charset val="204"/>
      </rPr>
      <t xml:space="preserve"> </t>
    </r>
  </si>
  <si>
    <t>Нарушений (отклонений), могущих существенным образом влиять на достоверность данных бухгалтерского учета и показателей бухгалтерской (финансовой) отчетности, не установлено, что позволяет признать аудируемый сегмент достоверным. Вместе с тем Положение по учетной политике, с целью приведения его решений в соответствие с нормами действующего законодательства, подлежит корректировке.</t>
  </si>
  <si>
    <t xml:space="preserve">Наименование вида работ в соответствии с общим планом аудита: </t>
  </si>
  <si>
    <r>
      <t>ПЕРИОД:</t>
    </r>
    <r>
      <rPr>
        <sz val="10"/>
        <color indexed="8"/>
        <rFont val="Times New Roman"/>
        <family val="1"/>
        <charset val="204"/>
      </rPr>
      <t xml:space="preserve"> </t>
    </r>
  </si>
  <si>
    <r>
      <t>Наименование аудируемого лица:</t>
    </r>
    <r>
      <rPr>
        <b/>
        <sz val="12"/>
        <color indexed="8"/>
        <rFont val="Times New Roman"/>
        <family val="1"/>
        <charset val="204"/>
      </rPr>
      <t/>
    </r>
  </si>
  <si>
    <r>
      <t>Наименование аудируемого субъекта:</t>
    </r>
    <r>
      <rPr>
        <b/>
        <sz val="12"/>
        <color indexed="8"/>
        <rFont val="Times New Roman"/>
        <family val="1"/>
        <charset val="204"/>
      </rPr>
      <t xml:space="preserve"> </t>
    </r>
  </si>
  <si>
    <r>
      <t>АУДИРУЕМОЕ ЛИЦО:</t>
    </r>
    <r>
      <rPr>
        <b/>
        <sz val="12"/>
        <color indexed="8"/>
        <rFont val="Times New Roman"/>
        <family val="1"/>
        <charset val="204"/>
      </rPr>
      <t xml:space="preserve"> </t>
    </r>
    <r>
      <rPr>
        <b/>
        <sz val="12"/>
        <color indexed="10"/>
        <rFont val="Times New Roman"/>
        <family val="1"/>
        <charset val="204"/>
      </rPr>
      <t/>
    </r>
  </si>
  <si>
    <r>
      <t>ПЕРИОД:</t>
    </r>
    <r>
      <rPr>
        <b/>
        <sz val="12"/>
        <color indexed="8"/>
        <rFont val="Times New Roman"/>
        <family val="1"/>
        <charset val="204"/>
      </rPr>
      <t xml:space="preserve"> </t>
    </r>
  </si>
  <si>
    <r>
      <t>Наименование аудируемого лица:</t>
    </r>
    <r>
      <rPr>
        <b/>
        <sz val="12"/>
        <color indexed="8"/>
        <rFont val="Times New Roman"/>
        <family val="1"/>
        <charset val="204"/>
      </rPr>
      <t xml:space="preserve"> </t>
    </r>
    <r>
      <rPr>
        <b/>
        <sz val="12"/>
        <color indexed="10"/>
        <rFont val="Times New Roman"/>
        <family val="1"/>
        <charset val="204"/>
      </rPr>
      <t/>
    </r>
  </si>
  <si>
    <t xml:space="preserve">Наименование вида работ в соответствии с планом аудита: </t>
  </si>
  <si>
    <r>
      <t>Наименование аудируемого лица:</t>
    </r>
    <r>
      <rPr>
        <b/>
        <sz val="12"/>
        <color indexed="8"/>
        <rFont val="Times New Roman"/>
        <family val="1"/>
        <charset val="204"/>
      </rPr>
      <t xml:space="preserve"> </t>
    </r>
  </si>
  <si>
    <r>
      <t>АУДИРУЕМОЕ ЛИЦО:</t>
    </r>
    <r>
      <rPr>
        <b/>
        <sz val="10"/>
        <color indexed="8"/>
        <rFont val="Times New Roman"/>
        <family val="1"/>
        <charset val="204"/>
      </rPr>
      <t xml:space="preserve"> </t>
    </r>
    <r>
      <rPr>
        <b/>
        <sz val="10"/>
        <color indexed="10"/>
        <rFont val="Times New Roman"/>
        <family val="1"/>
        <charset val="204"/>
      </rPr>
      <t/>
    </r>
  </si>
  <si>
    <r>
      <t>АУДИРУЕМОЕ ЛИЦО:</t>
    </r>
    <r>
      <rPr>
        <sz val="12"/>
        <color indexed="8"/>
        <rFont val="Times New Roman"/>
        <family val="1"/>
        <charset val="204"/>
      </rPr>
      <t xml:space="preserve"> </t>
    </r>
    <r>
      <rPr>
        <b/>
        <sz val="12"/>
        <color indexed="10"/>
        <rFont val="Times New Roman"/>
        <family val="1"/>
        <charset val="204"/>
      </rPr>
      <t/>
    </r>
  </si>
  <si>
    <r>
      <t>ПЕРИОД:</t>
    </r>
    <r>
      <rPr>
        <sz val="12"/>
        <color indexed="8"/>
        <rFont val="Times New Roman"/>
        <family val="1"/>
        <charset val="204"/>
      </rPr>
      <t xml:space="preserve"> </t>
    </r>
  </si>
  <si>
    <r>
      <t>НАИМЕНОВАНИЕ АУДИРУЕМОГО ЛИЦА</t>
    </r>
    <r>
      <rPr>
        <sz val="12"/>
        <color indexed="8"/>
        <rFont val="Times New Roman"/>
        <family val="1"/>
        <charset val="204"/>
      </rPr>
      <t>:</t>
    </r>
  </si>
  <si>
    <r>
      <t>НАИМЕНОВАНИЕ АУДИРУЕМОГО ЛИЦА</t>
    </r>
    <r>
      <rPr>
        <sz val="12"/>
        <color indexed="8"/>
        <rFont val="Times New Roman"/>
        <family val="1"/>
        <charset val="204"/>
      </rPr>
      <t>:</t>
    </r>
    <r>
      <rPr>
        <b/>
        <sz val="12"/>
        <color indexed="8"/>
        <rFont val="Times New Roman"/>
        <family val="1"/>
        <charset val="204"/>
      </rPr>
      <t xml:space="preserve"> </t>
    </r>
  </si>
  <si>
    <t>НАИМЕНОВАНИЕ АУДИРУЕМОГО ЛИЦА:</t>
  </si>
  <si>
    <r>
      <t>НАИМЕНОВАНИЕ АУДИРУЕМОГО ЛИЦА</t>
    </r>
    <r>
      <rPr>
        <sz val="12"/>
        <color indexed="8"/>
        <rFont val="Times New Roman"/>
        <family val="1"/>
        <charset val="204"/>
      </rPr>
      <t>:</t>
    </r>
    <r>
      <rPr>
        <b/>
        <sz val="12"/>
        <color indexed="8"/>
        <rFont val="Times New Roman"/>
        <family val="1"/>
        <charset val="204"/>
      </rPr>
      <t xml:space="preserve"> </t>
    </r>
    <r>
      <rPr>
        <b/>
        <sz val="12"/>
        <color indexed="10"/>
        <rFont val="Times New Roman"/>
        <family val="1"/>
        <charset val="204"/>
      </rPr>
      <t/>
    </r>
  </si>
  <si>
    <r>
      <t>АУДИРУЕМОЕ ЛИЦО:</t>
    </r>
    <r>
      <rPr>
        <b/>
        <sz val="12"/>
        <color indexed="8"/>
        <rFont val="Times New Roman"/>
        <family val="1"/>
        <charset val="204"/>
      </rPr>
      <t xml:space="preserve"> </t>
    </r>
  </si>
  <si>
    <r>
      <t>ПЕРИОД:</t>
    </r>
    <r>
      <rPr>
        <sz val="12"/>
        <color indexed="8"/>
        <rFont val="Times New Roman"/>
        <family val="1"/>
        <charset val="204"/>
      </rPr>
      <t/>
    </r>
  </si>
  <si>
    <t>АУДИРУЕМОЕ ЛИЦО:</t>
  </si>
  <si>
    <r>
      <t>Наименование проверяемого субъекта:</t>
    </r>
    <r>
      <rPr>
        <b/>
        <sz val="12"/>
        <color indexed="8"/>
        <rFont val="Times New Roman"/>
        <family val="1"/>
        <charset val="204"/>
      </rPr>
      <t xml:space="preserve"> </t>
    </r>
  </si>
  <si>
    <r>
      <t>АУДИРУЕМОЕ ЛИЦО:</t>
    </r>
    <r>
      <rPr>
        <b/>
        <sz val="12"/>
        <color indexed="8"/>
        <rFont val="Times New Roman"/>
        <family val="1"/>
        <charset val="204"/>
      </rPr>
      <t/>
    </r>
  </si>
  <si>
    <t xml:space="preserve">Документы проверены включительно по </t>
  </si>
  <si>
    <t>Наменование аудируемого лица</t>
  </si>
  <si>
    <t>период аудита</t>
  </si>
  <si>
    <t>Аудиторский риск</t>
  </si>
  <si>
    <t xml:space="preserve">Памятка аудитору </t>
  </si>
  <si>
    <t>по рабочей документации</t>
  </si>
  <si>
    <t>Следует отметить, что объем рабочих документов должен обеспечивать возможность составить представление о выполненной аудитором работе, принятии им принципиальных решений.</t>
  </si>
  <si>
    <t>При рассмотрении сложных принципиальных вопросов или суждений рабочая документация должна содержать документальное подтверждение фактов, которые явились основанием для формирования аудиторских выводов, т.е. необходимо обязательное наличие в рабочей документации:</t>
  </si>
  <si>
    <r>
      <t>-</t>
    </r>
    <r>
      <rPr>
        <sz val="7"/>
        <color indexed="8"/>
        <rFont val="Times New Roman"/>
        <family val="1"/>
        <charset val="204"/>
      </rPr>
      <t xml:space="preserve">                     </t>
    </r>
    <r>
      <rPr>
        <sz val="8"/>
        <color indexed="8"/>
        <rFont val="Tahoma"/>
        <family val="2"/>
        <charset val="204"/>
      </rPr>
      <t>документа, являющегося объектом проверки;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</si>
  <si>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             </t>
    </r>
    <r>
      <rPr>
        <sz val="8"/>
        <color indexed="8"/>
        <rFont val="Tahoma"/>
        <family val="2"/>
        <charset val="204"/>
      </rPr>
      <t>описания факта отражения в бухгалтерском учете;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</si>
  <si>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             </t>
    </r>
    <r>
      <rPr>
        <sz val="8"/>
        <color indexed="8"/>
        <rFont val="Tahoma"/>
        <family val="2"/>
        <charset val="204"/>
      </rPr>
      <t>описания вопроса, связанного с нарушением определенного пункта действующего законодательства;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</si>
  <si>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             </t>
    </r>
    <r>
      <rPr>
        <sz val="8"/>
        <color indexed="8"/>
        <rFont val="Tahoma"/>
        <family val="2"/>
        <charset val="204"/>
      </rPr>
      <t>вывод;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</si>
  <si>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             </t>
    </r>
    <r>
      <rPr>
        <sz val="8"/>
        <color indexed="8"/>
        <rFont val="Tahoma"/>
        <family val="2"/>
        <charset val="204"/>
      </rPr>
      <t>рекомендация.</t>
    </r>
  </si>
  <si>
    <t>Обращаем внимание, что каждая страница (или титульный лист документа, состоящего из нескольких страниц) рабочей документации должна содержать обязательные реквизиты, позволяющие однозначно определить ее принадлежность к конкретной проверке и к конкретному аудиторскому файлу. К таким реквизитам относятся:</t>
  </si>
  <si>
    <r>
      <t>-</t>
    </r>
    <r>
      <rPr>
        <sz val="7"/>
        <color indexed="8"/>
        <rFont val="Times New Roman"/>
        <family val="1"/>
        <charset val="204"/>
      </rPr>
      <t xml:space="preserve">                     </t>
    </r>
    <r>
      <rPr>
        <sz val="8"/>
        <color indexed="8"/>
        <rFont val="Tahoma"/>
        <family val="2"/>
        <charset val="204"/>
      </rPr>
      <t>наименование документа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</si>
  <si>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             </t>
    </r>
    <r>
      <rPr>
        <sz val="8"/>
        <color indexed="8"/>
        <rFont val="Tahoma"/>
        <family val="2"/>
        <charset val="204"/>
      </rPr>
      <t>наименование экономического субъекта, в отношении которого проводится аудит;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</si>
  <si>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             </t>
    </r>
    <r>
      <rPr>
        <sz val="8"/>
        <color indexed="8"/>
        <rFont val="Tahoma"/>
        <family val="2"/>
        <charset val="204"/>
      </rPr>
      <t>период, за который проводится аудит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</si>
  <si>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             </t>
    </r>
    <r>
      <rPr>
        <sz val="8"/>
        <color indexed="8"/>
        <rFont val="Tahoma"/>
        <family val="2"/>
        <charset val="204"/>
      </rPr>
      <t>дата проведения аудиторской процедуры или дата составления документа;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</si>
  <si>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             </t>
    </r>
    <r>
      <rPr>
        <sz val="8"/>
        <color indexed="8"/>
        <rFont val="Tahoma"/>
        <family val="2"/>
        <charset val="204"/>
      </rPr>
      <t>содержание документа;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</si>
  <si>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             </t>
    </r>
    <r>
      <rPr>
        <sz val="8"/>
        <color indexed="8"/>
        <rFont val="Tahoma"/>
        <family val="2"/>
        <charset val="204"/>
      </rPr>
      <t>личная подпись лица, создавшего документ, и ее расшифровка либо легко идентифицируемое условное обозначение такого лица;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</si>
  <si>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             </t>
    </r>
    <r>
      <rPr>
        <sz val="8"/>
        <color indexed="8"/>
        <rFont val="Tahoma"/>
        <family val="2"/>
        <charset val="204"/>
      </rPr>
      <t>дата проверки документа;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</si>
  <si>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             </t>
    </r>
    <r>
      <rPr>
        <sz val="8"/>
        <color indexed="8"/>
        <rFont val="Tahoma"/>
        <family val="2"/>
        <charset val="204"/>
      </rPr>
      <t>личная подпись лица, проверившего документ, и ее расшифровка либо легко идентифицируемое условное обозначение такого лица;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</si>
  <si>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             </t>
    </r>
    <r>
      <rPr>
        <sz val="8"/>
        <color indexed="8"/>
        <rFont val="Tahoma"/>
        <family val="2"/>
        <charset val="204"/>
      </rPr>
      <t>объяснения символов, используемых в рабочей документации.</t>
    </r>
  </si>
  <si>
    <t>Форма рабочего документа, используемая аудитором, должна соответствовать форме, утвержденной внутренним правилом «Рабочая документация аудитора».</t>
  </si>
  <si>
    <t xml:space="preserve">Рабочая документация должна быть легко читаемой, понятной, отражать условия конкретной аудиторской проверки или вопроса исследуемого в рамках аудита. </t>
  </si>
  <si>
    <t>В рабочей документации должны содержаться в обязательном порядке ключевые слова, приведенные в приложении к правилу «Рабочая документация аудитора».</t>
  </si>
  <si>
    <t>Помимо вышеназванных реквизитов, рабочая документация должна содержать сведения, необходимые для:</t>
  </si>
  <si>
    <r>
      <t>-</t>
    </r>
    <r>
      <rPr>
        <sz val="7"/>
        <color indexed="8"/>
        <rFont val="Times New Roman"/>
        <family val="1"/>
        <charset val="204"/>
      </rPr>
      <t xml:space="preserve">                     </t>
    </r>
    <r>
      <rPr>
        <sz val="8"/>
        <color indexed="8"/>
        <rFont val="Tahoma"/>
        <family val="2"/>
        <charset val="204"/>
      </rPr>
      <t>составления аудиторского заключения;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</si>
  <si>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             </t>
    </r>
    <r>
      <rPr>
        <sz val="8"/>
        <color indexed="8"/>
        <rFont val="Tahoma"/>
        <family val="2"/>
        <charset val="204"/>
      </rPr>
      <t>подтверждения того, что аудит проводился в соответствии с нормативными правовыми актами, регулирующими аудиторскую деятельность в Республике Беларусь;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</si>
  <si>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             </t>
    </r>
    <r>
      <rPr>
        <sz val="8"/>
        <color indexed="8"/>
        <rFont val="Tahoma"/>
        <family val="2"/>
        <charset val="204"/>
      </rPr>
      <t>планирования аудита;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</si>
  <si>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             </t>
    </r>
    <r>
      <rPr>
        <sz val="8"/>
        <color indexed="8"/>
        <rFont val="Tahoma"/>
        <family val="2"/>
        <charset val="204"/>
      </rPr>
      <t>контроля объема выполненных работ и анализа их эффективности.</t>
    </r>
  </si>
  <si>
    <t>В рабочей документации должен содержаться ответ аудитора на все существенные вопросы, по которым необходимо выразить свое суждение и сформировать аудиторские выводы.</t>
  </si>
  <si>
    <t>Рабочая документация в архиве аудиторской организации хранится 5 лет.</t>
  </si>
  <si>
    <t>по предпосылкам подготовки показателей бухгалтерской (финансовой) отчетности</t>
  </si>
  <si>
    <t>По окончании аудиторской проверки аудитор должен обобщить полученные аудиторские доказательства, на базе которых он может оценить бухгалтерскую (финансовую) отчетность по следующим критериям:</t>
  </si>
  <si>
    <r>
      <t>1.</t>
    </r>
    <r>
      <rPr>
        <sz val="7"/>
        <color indexed="8"/>
        <rFont val="Times New Roman"/>
        <family val="1"/>
        <charset val="204"/>
      </rPr>
      <t xml:space="preserve">     </t>
    </r>
    <r>
      <rPr>
        <sz val="8"/>
        <color indexed="8"/>
        <rFont val="Tahoma"/>
        <family val="2"/>
        <charset val="204"/>
      </rPr>
      <t>Существование;</t>
    </r>
  </si>
  <si>
    <r>
      <t>2.</t>
    </r>
    <r>
      <rPr>
        <sz val="7"/>
        <color indexed="8"/>
        <rFont val="Times New Roman"/>
        <family val="1"/>
        <charset val="204"/>
      </rPr>
      <t xml:space="preserve">     </t>
    </r>
    <r>
      <rPr>
        <sz val="8"/>
        <color indexed="8"/>
        <rFont val="Tahoma"/>
        <family val="2"/>
        <charset val="204"/>
      </rPr>
      <t>Возникновение;</t>
    </r>
  </si>
  <si>
    <r>
      <t>3.</t>
    </r>
    <r>
      <rPr>
        <sz val="7"/>
        <color indexed="8"/>
        <rFont val="Times New Roman"/>
        <family val="1"/>
        <charset val="204"/>
      </rPr>
      <t xml:space="preserve">     </t>
    </r>
    <r>
      <rPr>
        <sz val="8"/>
        <color indexed="8"/>
        <rFont val="Tahoma"/>
        <family val="2"/>
        <charset val="204"/>
      </rPr>
      <t>Прав и обязательств;</t>
    </r>
  </si>
  <si>
    <r>
      <t>4.</t>
    </r>
    <r>
      <rPr>
        <sz val="7"/>
        <color indexed="8"/>
        <rFont val="Times New Roman"/>
        <family val="1"/>
        <charset val="204"/>
      </rPr>
      <t xml:space="preserve">     </t>
    </r>
    <r>
      <rPr>
        <sz val="8"/>
        <color indexed="8"/>
        <rFont val="Tahoma"/>
        <family val="2"/>
        <charset val="204"/>
      </rPr>
      <t>Полноты;</t>
    </r>
  </si>
  <si>
    <r>
      <t>5.</t>
    </r>
    <r>
      <rPr>
        <sz val="7"/>
        <color indexed="8"/>
        <rFont val="Times New Roman"/>
        <family val="1"/>
        <charset val="204"/>
      </rPr>
      <t xml:space="preserve">     </t>
    </r>
    <r>
      <rPr>
        <sz val="8"/>
        <color indexed="8"/>
        <rFont val="Tahoma"/>
        <family val="2"/>
        <charset val="204"/>
      </rPr>
      <t>Оценки;</t>
    </r>
  </si>
  <si>
    <r>
      <t>6.</t>
    </r>
    <r>
      <rPr>
        <sz val="7"/>
        <color indexed="8"/>
        <rFont val="Times New Roman"/>
        <family val="1"/>
        <charset val="204"/>
      </rPr>
      <t xml:space="preserve">     </t>
    </r>
    <r>
      <rPr>
        <sz val="8"/>
        <color indexed="8"/>
        <rFont val="Tahoma"/>
        <family val="2"/>
        <charset val="204"/>
      </rPr>
      <t>Точности;</t>
    </r>
  </si>
  <si>
    <r>
      <t>7.</t>
    </r>
    <r>
      <rPr>
        <sz val="7"/>
        <color indexed="8"/>
        <rFont val="Times New Roman"/>
        <family val="1"/>
        <charset val="204"/>
      </rPr>
      <t xml:space="preserve">     </t>
    </r>
    <r>
      <rPr>
        <sz val="8"/>
        <color indexed="8"/>
        <rFont val="Tahoma"/>
        <family val="2"/>
        <charset val="204"/>
      </rPr>
      <t>Представления и раскрытия.</t>
    </r>
  </si>
  <si>
    <t>Краткая характеристика критериев и их применение на практике аудитором.</t>
  </si>
  <si>
    <r>
      <t>Критерий существования</t>
    </r>
    <r>
      <rPr>
        <sz val="8"/>
        <color indexed="8"/>
        <rFont val="Tahoma"/>
        <family val="2"/>
        <charset val="204"/>
      </rPr>
      <t xml:space="preserve"> – все активы и пассивы аудируемого лица, отраженные в балансе, действительно существуют на отчетную дату.</t>
    </r>
  </si>
  <si>
    <t>На практике критерий существования обычно можно подтвердить путем проверки сальдо по отдельным счетам (например, результаты инвентаризации материалов могут служить основанием для получения доказательств наличия материалов на отчетную дату).</t>
  </si>
  <si>
    <r>
      <t>Критерий возникновения</t>
    </r>
    <r>
      <rPr>
        <sz val="8"/>
        <color indexed="8"/>
        <rFont val="Tahoma"/>
        <family val="2"/>
        <charset val="204"/>
      </rPr>
      <t xml:space="preserve"> – в бухгалтерской отчетности аудируемого лица отражены результаты хозяйственных операций, фактически имевших место в отчетном периоде.</t>
    </r>
  </si>
  <si>
    <t>На практике критерий возникновения обычно можно подтвердить путем проверки оборотов по счетам бухгалтерского учета (например, путем сопоставления отраженных операций в бухгатерском учете с первичными учетными документами).</t>
  </si>
  <si>
    <r>
      <t>Критерий прав и обязательств</t>
    </r>
    <r>
      <rPr>
        <sz val="8"/>
        <color indexed="8"/>
        <rFont val="Tahoma"/>
        <family val="2"/>
        <charset val="204"/>
      </rPr>
      <t xml:space="preserve"> – все активы, отраженные в бухгалтерской отчетности, принадлежат аудируемому лицу на законных основаниях, а пассивы характеризуют реальные обязательства аудируемого лица на отчетную дату.</t>
    </r>
  </si>
  <si>
    <t>На практике данный критерий касается юридического оформления активов и пассивов аудируемого лица. Например, нередки ситуации, когда какие – либо активы отражены в балансе, но фактически являются собственностью другого субъекта предпринимательской деятельности. Обязательства аудируемого лица, отраженные в пассиве баланса, должны подтверждаться договорами, контрактами и другими подобными документами, имеющими юридическую силу. Степень сложности установления соответствия бухгалтерской (финансовой) отчетности  этому критерию будет варьировать в зависимости от характера элемента этой отчетности. Иногда требуется рассмотреть сложные юридические вопросы. В отношении других элементов может быть достаточно проверки наличия выставленных счетов.</t>
  </si>
  <si>
    <r>
      <t xml:space="preserve">Критерий полноты </t>
    </r>
    <r>
      <rPr>
        <sz val="8"/>
        <color indexed="8"/>
        <rFont val="Tahoma"/>
        <family val="2"/>
        <charset val="204"/>
      </rPr>
      <t>– в бухгалтерской отчетности аудируемого лица отражены все активы, пассивы и хозяйственные операции, которые должны быть в ней отражены.</t>
    </r>
  </si>
  <si>
    <t>На практике данный критерий реализовать достаточно сложно. На основе проверки сальдо и операций, включенных в бухгалтерскую (финансовую) отчетность,  аудитор не может сделать вывод о тех элементах, которые должны были быть включены в отчетность, но фактически не учтены.</t>
  </si>
  <si>
    <t>На практике соблюдение данного критерия связано с установлением двух условий:</t>
  </si>
  <si>
    <r>
      <t>1.</t>
    </r>
    <r>
      <rPr>
        <sz val="7"/>
        <color indexed="8"/>
        <rFont val="Times New Roman"/>
        <family val="1"/>
        <charset val="204"/>
      </rPr>
      <t xml:space="preserve">     </t>
    </r>
    <r>
      <rPr>
        <sz val="8"/>
        <color indexed="8"/>
        <rFont val="Tahoma"/>
        <family val="2"/>
        <charset val="204"/>
      </rPr>
      <t>Все операции, подлежащие учету, отражены в регистрах бухгалтерского учета;</t>
    </r>
  </si>
  <si>
    <r>
      <t>2.</t>
    </r>
    <r>
      <rPr>
        <sz val="7"/>
        <color indexed="8"/>
        <rFont val="Times New Roman"/>
        <family val="1"/>
        <charset val="204"/>
      </rPr>
      <t xml:space="preserve">     </t>
    </r>
    <r>
      <rPr>
        <sz val="8"/>
        <color indexed="8"/>
        <rFont val="Tahoma"/>
        <family val="2"/>
        <charset val="204"/>
      </rPr>
      <t>Все включенные в учетные регистры сальдо и обороты в полном объеме перенесены в бухгалтерскую отчетность.</t>
    </r>
  </si>
  <si>
    <r>
      <t>Критерий оценки</t>
    </r>
    <r>
      <rPr>
        <sz val="8"/>
        <color indexed="8"/>
        <rFont val="Tahoma"/>
        <family val="2"/>
        <charset val="204"/>
      </rPr>
      <t xml:space="preserve"> – все элементы бухгалтерской (финансовой) отчетности аудируемого лица приведены в оценке, соответствующей требованиям нормативных документов, регулирующих бухгалтерский учет.</t>
    </r>
  </si>
  <si>
    <t>На практике данный критерий касается утверждения, что все статьи отчетности оценены в соответствии с требованиями нормативных документов и избранной учетной политикой. Часто вопрос о выборе варианта оценки зависит от субъективного решения лиц, ответственных за подготовку  бухгалтерской (финансовой) отчетности. В этом случае аудитор должне оценить обоснованность применнего варианта оценки с точки зрения основных задач составления бухгалтерской (финансовой) отчетности.</t>
  </si>
  <si>
    <r>
      <t>Критерий точности</t>
    </r>
    <r>
      <rPr>
        <sz val="8"/>
        <color indexed="8"/>
        <rFont val="Tahoma"/>
        <family val="2"/>
        <charset val="204"/>
      </rPr>
      <t xml:space="preserve"> – все хозяйственные операции аудируемого лица зафиксированы в правильном суммовом выражении и в надлежащем отчетном периоде.</t>
    </r>
  </si>
  <si>
    <t>На практике данный критерий корреспондирует с принятым в бухгалтерском учете допущением временной определенности фактов хозяйственной деятельности аудируемого лица, в соответствии с которым эти факты относятся (и, следовательно, отражаются в бухгалтерском учете) к тому отчетному периоду, в котором они фактически имели место, независимо от реального времени поступления или выплаты денежных средств, связанных с такими фактами.</t>
  </si>
  <si>
    <r>
      <t>Критерий представления и раскрытия</t>
    </r>
    <r>
      <rPr>
        <sz val="8"/>
        <color indexed="8"/>
        <rFont val="Tahoma"/>
        <family val="2"/>
        <charset val="204"/>
      </rPr>
      <t xml:space="preserve"> – информация, отраженная в бухгалтерской (финансовой) отчетности аудируемого лица, надлежащим образом классифицирована, описана и раскрыта.</t>
    </r>
  </si>
  <si>
    <t>На практике данный критерий указывает на то, что все операции должны быть представлены в отчетности в соответствии с определенной системой правил. В Республике Беларусь достоверной считается отчетность, составленная в соответствии с требованиями документов системы нормативного регулирования бухгалтерского учета.</t>
  </si>
  <si>
    <t>Памятка аудитору по</t>
  </si>
  <si>
    <t>системе внутрихозяйственного контроля</t>
  </si>
  <si>
    <r>
      <t xml:space="preserve">Система внутрихозяйственного контроля </t>
    </r>
    <r>
      <rPr>
        <sz val="8"/>
        <color indexed="8"/>
        <rFont val="Tahoma"/>
        <family val="2"/>
        <charset val="204"/>
      </rPr>
      <t>- совокупность организационной структуры, методик и процедур, принятых руководством Аудируемого лица в качестве средств для упорядоченного и эффективного ведения хозяйственной деятельности, которая в том числе включает организованные внутри данного Аудируемого лица  и его силами надзор и проверку:</t>
    </r>
  </si>
  <si>
    <t>а) соблюдения требований законодательства;</t>
  </si>
  <si>
    <t>б) точности и полноты документации бухгалтерского учета;</t>
  </si>
  <si>
    <t>в) своевременности подготовки достоверной бухгалтерской отчетности;</t>
  </si>
  <si>
    <t>г) предотвращения ошибок и искажений в бухгалтерском учете и отчетности;</t>
  </si>
  <si>
    <t>д) исполнения приказов и распоряжений;</t>
  </si>
  <si>
    <t>е) обеспечения сохранности имущества организации.</t>
  </si>
  <si>
    <r>
      <t>Система внутреннего контроля</t>
    </r>
    <r>
      <rPr>
        <b/>
        <sz val="8"/>
        <color indexed="8"/>
        <rFont val="Tahoma"/>
        <family val="2"/>
        <charset val="204"/>
      </rPr>
      <t xml:space="preserve"> </t>
    </r>
    <r>
      <rPr>
        <sz val="8"/>
        <color indexed="8"/>
        <rFont val="Tahoma"/>
        <family val="2"/>
        <charset val="204"/>
      </rPr>
      <t>Аудируемого лица включает в себя:</t>
    </r>
  </si>
  <si>
    <t>- систему бухгалтерского учета;</t>
  </si>
  <si>
    <t>- контрольную среду;</t>
  </si>
  <si>
    <t>- средства контроля.</t>
  </si>
  <si>
    <r>
      <t>Система бухгалтерского учета</t>
    </r>
    <r>
      <rPr>
        <sz val="8"/>
        <color indexed="8"/>
        <rFont val="Tahoma"/>
        <family val="2"/>
        <charset val="204"/>
      </rPr>
      <t xml:space="preserve"> – совокупность конкретных форм и методов ведения бухгалтерского учета, обеспечивающих возможность для данного Аудируемого лица учитывать свое имущество, обязательства и хозяйственные операции в денежном выражении путем сплошного, непрерывного, документального и взаимосвязанного их отражения в учетных регистрах на основании первичных учетных документов.</t>
    </r>
  </si>
  <si>
    <r>
      <t>Контрольная среда</t>
    </r>
    <r>
      <rPr>
        <sz val="8"/>
        <color indexed="8"/>
        <rFont val="Tahoma"/>
        <family val="2"/>
        <charset val="204"/>
      </rPr>
      <t xml:space="preserve"> – совокупность практических действий руководства и (или) собственников Аудируемого лица, направленных на установление, поддержание, развитие СВК Аудируемого лица, и общих сведений о работе этой системы, которыми располагает руководство Аудируемого лица.</t>
    </r>
  </si>
  <si>
    <t>Контрольная среда включает в себя:</t>
  </si>
  <si>
    <t>- стиль и основные принципы управления;</t>
  </si>
  <si>
    <t>- организационную структуру;</t>
  </si>
  <si>
    <t>- распределение полномочий и ответственности сотрудников;</t>
  </si>
  <si>
    <t>- кадровую политику;</t>
  </si>
  <si>
    <t>- порядок подготовки бухгалтерской отчетности;</t>
  </si>
  <si>
    <t>- порядок ведения управленческого (операционного) учета и подготовки отчетности для внутренних целей;</t>
  </si>
  <si>
    <t>- соответствие хозяйственной деятельности Аудируемого лица требованиям законодательства.</t>
  </si>
  <si>
    <r>
      <t>Средства контроля</t>
    </r>
    <r>
      <rPr>
        <sz val="8"/>
        <color indexed="8"/>
        <rFont val="Tahoma"/>
        <family val="2"/>
        <charset val="204"/>
      </rPr>
      <t xml:space="preserve"> – конкретные процедуры, установленные руководством и осуществляемые сотрудниками Аудируемого лица на отдельных направлениях и участках его хозяйственной деятельности для обеспечения эффективного и надежного управления ею.</t>
    </r>
  </si>
  <si>
    <t>Наиболее распространенными средствами контроля являются:</t>
  </si>
  <si>
    <t>- распорядительные подписи на документах руководителя и (или) главного бухгалтера либо других уполномоченных лиц;</t>
  </si>
  <si>
    <t>- встречные взаимопроверки бухгалтерских записей;</t>
  </si>
  <si>
    <t>- проверка правильности осуществления документооборота;</t>
  </si>
  <si>
    <t>- плановые и внезапные инвентаризации имущества и обязательств Аудируемого лица;</t>
  </si>
  <si>
    <t>- осуществление мер, направленных на ограничение несанкционированного доступа к активам Аудируемого лица;</t>
  </si>
  <si>
    <t>- исследование динамики хозяйственных показателей, сравнительный анализ фактических показателей с плановыми и нормативными показателями хозяйственной деятельности, выявление причин существенных расхождений.</t>
  </si>
  <si>
    <t>Оценка системы внутреннего контроля характеризуется ее надежностью, т.е обеспечение в известной степени уверенности в том, что:</t>
  </si>
  <si>
    <r>
      <t>1.</t>
    </r>
    <r>
      <rPr>
        <sz val="7"/>
        <color indexed="8"/>
        <rFont val="Times New Roman"/>
        <family val="1"/>
        <charset val="204"/>
      </rPr>
      <t xml:space="preserve">     </t>
    </r>
    <r>
      <rPr>
        <sz val="8"/>
        <color indexed="8"/>
        <rFont val="Tahoma"/>
        <family val="2"/>
        <charset val="204"/>
      </rPr>
      <t>Учтенные хозяйственные операции действительно имели место (реальность).  Система внутреннего контроля не позволяет отразить в бухгалтерских записях фиктивные или несуществующие хозяйственные операции.</t>
    </r>
  </si>
  <si>
    <r>
      <t>2.</t>
    </r>
    <r>
      <rPr>
        <sz val="7"/>
        <color indexed="8"/>
        <rFont val="Times New Roman"/>
        <family val="1"/>
        <charset val="204"/>
      </rPr>
      <t xml:space="preserve">     </t>
    </r>
    <r>
      <rPr>
        <sz val="8"/>
        <color indexed="8"/>
        <rFont val="Tahoma"/>
        <family val="2"/>
        <charset val="204"/>
      </rPr>
      <t>На операции должным образом получено разрешение (разрешение, одобрение). Система внутреннего контроля препятствует возникновению злоупотреблений, результатом которых может стать растрата или хищение активов Аудируемого лица.</t>
    </r>
  </si>
  <si>
    <r>
      <t>3.</t>
    </r>
    <r>
      <rPr>
        <sz val="7"/>
        <color indexed="8"/>
        <rFont val="Times New Roman"/>
        <family val="1"/>
        <charset val="204"/>
      </rPr>
      <t xml:space="preserve">     </t>
    </r>
    <r>
      <rPr>
        <sz val="8"/>
        <color indexed="8"/>
        <rFont val="Tahoma"/>
        <family val="2"/>
        <charset val="204"/>
      </rPr>
      <t>Совершенные хозяйственные операции отражены в учете (полнота). Процедуры Аудируемого лица не допускают пропуска в учетных записях имевших место хозяйственных операций.</t>
    </r>
  </si>
  <si>
    <r>
      <t>4.</t>
    </r>
    <r>
      <rPr>
        <sz val="7"/>
        <color indexed="8"/>
        <rFont val="Times New Roman"/>
        <family val="1"/>
        <charset val="204"/>
      </rPr>
      <t xml:space="preserve">     </t>
    </r>
    <r>
      <rPr>
        <sz val="8"/>
        <color indexed="8"/>
        <rFont val="Tahoma"/>
        <family val="2"/>
        <charset val="204"/>
      </rPr>
      <t>Хозяйственные операции адекватно оцениваются (оценка). Адекватная система внутрихозяйственного контроля включает в себя также процедуры, позволяющие избегать ошибок при подсчетах и учете сумма хозяйственных операций на различных этапах учетного процесса.</t>
    </r>
  </si>
  <si>
    <r>
      <t>5.</t>
    </r>
    <r>
      <rPr>
        <sz val="7"/>
        <color indexed="8"/>
        <rFont val="Times New Roman"/>
        <family val="1"/>
        <charset val="204"/>
      </rPr>
      <t xml:space="preserve">     </t>
    </r>
    <r>
      <rPr>
        <sz val="8"/>
        <color indexed="8"/>
        <rFont val="Tahoma"/>
        <family val="2"/>
        <charset val="204"/>
      </rPr>
      <t>Хозяйственные операции должным образом разнесены по счетам (классификация). Если необходимо подготовить качественную отчетность, информация в регистрах должна адекватно классифицирована согласно плану счетов Аудируемого лица. Так нужно, чтобы бухгалтерскую отчетность можно было считать составленной объективно. Классификация включает в себя и такие категории, как подразделение и продукт.</t>
    </r>
  </si>
  <si>
    <r>
      <t>6.</t>
    </r>
    <r>
      <rPr>
        <sz val="7"/>
        <color indexed="8"/>
        <rFont val="Times New Roman"/>
        <family val="1"/>
        <charset val="204"/>
      </rPr>
      <t xml:space="preserve">     </t>
    </r>
    <r>
      <rPr>
        <sz val="8"/>
        <color indexed="8"/>
        <rFont val="Tahoma"/>
        <family val="2"/>
        <charset val="204"/>
      </rPr>
      <t>Хозяйственные операции отражаются своевременно (своевременность). Отражение хозяйственных операций или до, или после того, как они совершены, повышает вероятность неправильной записи или записи неверной суммы. Если запоздавшая запись сделана в конце периода, в бухгалтерской отчетности будет неточность.</t>
    </r>
  </si>
  <si>
    <r>
      <t>7.</t>
    </r>
    <r>
      <rPr>
        <sz val="7"/>
        <color indexed="8"/>
        <rFont val="Times New Roman"/>
        <family val="1"/>
        <charset val="204"/>
      </rPr>
      <t xml:space="preserve">     </t>
    </r>
    <r>
      <rPr>
        <sz val="8"/>
        <color indexed="8"/>
        <rFont val="Tahoma"/>
        <family val="2"/>
        <charset val="204"/>
      </rPr>
      <t>Записи о хозяйственных операциях должным образом включены в регистры, итоги по ним правильно суммированы и обобщены (суммирование и обобщение). Во многих случаях данные по отдельным хозяйственным операциям суммируются и обобщаются перед тем, как они находят отражение в регистрах бухгалтерского учета. Затем информация из журналов переносится в Главную книгу, где она сводится и используется для подготовки бухгалтерской отчетности. Независимо от метода, применяемого для учета и обработки информации о хозяйственной операции, следует применять адекватный контроль для гарантии правильности такого обобщения.</t>
    </r>
  </si>
  <si>
    <t>Памятка аудитору</t>
  </si>
  <si>
    <t>по терминам и определениям</t>
  </si>
  <si>
    <r>
      <t xml:space="preserve">Законодательство </t>
    </r>
    <r>
      <rPr>
        <sz val="8"/>
        <color indexed="8"/>
        <rFont val="Tahoma"/>
        <family val="2"/>
        <charset val="204"/>
      </rPr>
      <t>–  совокупность действующих законов, регулирующих общественные отношения и отдельные их области.</t>
    </r>
  </si>
  <si>
    <r>
      <t>Документация бухгалтерского</t>
    </r>
    <r>
      <rPr>
        <sz val="8"/>
        <color indexed="8"/>
        <rFont val="Tahoma"/>
        <family val="2"/>
        <charset val="204"/>
      </rPr>
      <t xml:space="preserve"> </t>
    </r>
    <r>
      <rPr>
        <b/>
        <sz val="8"/>
        <color indexed="8"/>
        <rFont val="Tahoma"/>
        <family val="2"/>
        <charset val="204"/>
      </rPr>
      <t>учета</t>
    </r>
    <r>
      <rPr>
        <sz val="8"/>
        <color indexed="8"/>
        <rFont val="Tahoma"/>
        <family val="2"/>
        <charset val="204"/>
      </rPr>
      <t xml:space="preserve"> - совокупность материальных носителей информации, составляемая экономическим субъектом по установленным требованиям в ходе ведения им бухгалтерского учета и включающая в себя:</t>
    </r>
  </si>
  <si>
    <t>а) первичные учетные документы;</t>
  </si>
  <si>
    <t>б) сводные учетные документы;</t>
  </si>
  <si>
    <t>в) регистры бухгалтерского учета;</t>
  </si>
  <si>
    <t>г) данные внутренней бухгалтерской отчетности.</t>
  </si>
  <si>
    <r>
      <t xml:space="preserve">Первичные учетные документы </t>
    </r>
    <r>
      <rPr>
        <sz val="8"/>
        <color indexed="8"/>
        <rFont val="Tahoma"/>
        <family val="2"/>
        <charset val="204"/>
      </rPr>
      <t xml:space="preserve"> - документы, подтверждающие факт совершения хозяйственной операции.</t>
    </r>
  </si>
  <si>
    <t>Первичные учетные документы принимаются к учету, если они составлены по форме, содержащейся в альбомах унифицированных форм первичной учетной документации, а документы, форма которых не предусмотрена в этих альбомах, должны содержать следующие обязательные реквизиты:</t>
  </si>
  <si>
    <t>а) наименование документа;</t>
  </si>
  <si>
    <t>б) дату составления документа;</t>
  </si>
  <si>
    <t>в) наименование организации, от имени которой составлен документ;</t>
  </si>
  <si>
    <t>г) содержание хозяйственной операции;</t>
  </si>
  <si>
    <t>д) измерители хозяйственной операции в натуральном и денежном выражении;</t>
  </si>
  <si>
    <t>е) наименование должностей лиц, ответственных за совершение хозяйственной операции и правильность ее оформления;</t>
  </si>
  <si>
    <t>ж) личные подписи указанных лиц.</t>
  </si>
  <si>
    <t>Перечень лиц, имеющих право подписи первичных учетных документов, утверждает руководитель организации по согласованию с главным бухгалтером.</t>
  </si>
  <si>
    <t>Документы, которыми оформляются хозяйственные операции с денежными средствами, подписываются руководителем организации и главным бухгалтером или уполномоченными ими на то лицами.</t>
  </si>
  <si>
    <t>Первичный учетный документ должен быть составлен в момент совершения операции, а если это не представляется возможным непосредственно после ее окончания.</t>
  </si>
  <si>
    <t>Своевременное и качественное оформление первичных учетных документов, передачу их в установленные сроки для отражения в бухгалтерском учете, а также достоверность содержащихся в них данных обеспечивают лица, составившие и подписавшие эти документы.</t>
  </si>
  <si>
    <t>Внесение исправлений в кассовые и банковские документы не допускается. В остальные первичные учетные документы исправления могут вноситься лишь по согласованию с участниками хозяйственных операций, что должно быть подтверждено подписями тех же лиц, которые подписали документы, с указанием даты внесения исправлений.</t>
  </si>
  <si>
    <t>Для осуществления контроля и упорядочения обработки данных о хозяйственных операциях на основе первичных учетных документов составляются сводные учетные документы.</t>
  </si>
  <si>
    <t>Первичные и сводные учетные документы могут составляться на бумажных и машинных носителях информации. В последнем случае организация обязана изготовлять за свой счет копии таких документов на бумажных носителях для других участников хозяйственных операций, а также по требованию органов, осуществляющих контроль в соответствии с законодательством Республики Беларусь, суда и прокуратуры.</t>
  </si>
  <si>
    <t>Первичные учетные документы могут быть изъяты только органами дознания, предварительного следствия и прокуратуры, судами, налоговыми инспекциями и налоговой полицией на основании их постановлений в соответствии с законодательством Республики Беларусь.</t>
  </si>
  <si>
    <t>Главный бухгалтер или другое должностное лицо Аудируемого лица вправе с разрешения и в присутствии представителей органов, проводящих изъятие документов, снять с них копии с указанием основания и даты изъятия.</t>
  </si>
  <si>
    <r>
      <t xml:space="preserve">Регистры бухгалтерского учета </t>
    </r>
    <r>
      <rPr>
        <sz val="8"/>
        <color indexed="8"/>
        <rFont val="Tahoma"/>
        <family val="2"/>
        <charset val="204"/>
      </rPr>
      <t>– специальные книги (журналы, ведомости), карточки  или отдельные листы, машинограммы, созданные средствами автоматизации, на которых систематизирована и накоплена информация, содержащаяся в принятых к учету первичных учетных документах, для отражения на счетах бухгалтерского учета и в бухгалтерской отчетности.</t>
    </r>
  </si>
  <si>
    <t xml:space="preserve"> Хозяйственные операции должны отражаться в регистрах бухгалтерского учета в хронологической последовательности и группироваться по соответствующим счетам бухгалтерского учета.</t>
  </si>
  <si>
    <t>Правильность отражения хозяйственных операций в регистрах бухгалтерского учета обеспечивают лица, составившие и подписавшие их.</t>
  </si>
  <si>
    <t>При хранении регистров бухгалтерского учета должна обеспечиваться их защита от несанкционированных исправлений. Исправление ошибки в регистре бухгалтерского учета должно быть обосновано и подтверждено подписью лица, внесшего исправление, с указанием даты исправления.</t>
  </si>
  <si>
    <t>Содержание регистров бухгалтерского учета и внутренней бухгалтерской отчетности является коммерческой тайной.</t>
  </si>
  <si>
    <t>Лица, получившие доступ к информации, содержащейся в регистрах бухгалтерского учета и во внутренней бухгалтерской отчетности, обязаны хранить коммерческую тайну. За ее разглашение они несут ответственность, установленную законодательством Республики Беларусь.</t>
  </si>
  <si>
    <r>
      <t>Бухгалтерская отчетность</t>
    </r>
    <r>
      <rPr>
        <sz val="8"/>
        <color indexed="8"/>
        <rFont val="Tahoma"/>
        <family val="2"/>
        <charset val="204"/>
      </rPr>
      <t xml:space="preserve"> – единая система показателей, отражающих имущественное и финансовое положение экономического субъекта и результаты его хозяйственной деятельности, составляемая на основе данных бухгалтерского учета по результатам отчетного периода и по состоянию на отчетную дату по установленным формам.</t>
    </r>
  </si>
  <si>
    <t>В Республике Беларусь бухгалтерская отчетность Аудируемых лиц (за исключением отчетности бюджетных организаций) состоит из: а) бухгалтерского баланса; б) отчета о прибылях и убытках; в) приложений к ним, предусмотренных нормативными актами; г) аудиторского заключения, подтверждающего достоверность бухгалтерской отчетности, если она в соответствии с законодательством подлежит обязательному аудиту; д) пояснительной записки, которая должна содержать существенную информацию об Аудируемым лице, его финансовом положении, сопоставимости данных за отчетный и предшествующий ему годы, методах оценки и существенных статьях бухгалтерской отчетности. В ней также должно сообщаться о фактах неприменения правил (стандартов) бухгалтерского учета (в случаях, когда они не позволяют достоверно отразить имущественное состояние и финансовые результаты деятельности Аудируемого лица) и объявляться об изменениях в учетной политике Аудируемого лица.</t>
  </si>
  <si>
    <t>Аудируемые лица составляют бухгалтерскую отчетность, отражающую состав имущества и источники его формирования, включая имущество производств, хозяйств и иных структурных подразделений, а также филиалов и представительств, выделенных на отдельный баланс и не являющихся юридическими лицами. В случае наличия у Аудируемого лица дочерних и/или зависимых обществ (см. Общество дочернее, Общество зависимое) помимо собственной бухгалтерской отчетности составляется также сводная (консолидированная) бухгалтерская отчетность, отражающая показатели отчетов таких обществ.</t>
  </si>
  <si>
    <t>Бухгалтерская отчетность подписывается руководителем и главным бухгалтером Аудируемого лица.</t>
  </si>
  <si>
    <t>Отчетным годом для всех Аудируемых лиц Республики Беларусь является календарный год - с 1 января по 31 декабря включительно. Первым отчетным годом для вновь созданных организаций считается период с даты их государственной регистрации по 31 декабря соответствующего года. Месячная и квартальная бухгалтерская отчетность является промежуточной и составляется нарастающим итогом с начала отчетного года.</t>
  </si>
  <si>
    <t>Все предприятия Республики Беларусь (за исключением бюджетных) представляют годовую бухгалтерскую отчетность в соответствии со своими учредительными документами учредителям или собственникам его имущества, а также территориальным. налоговым органам.</t>
  </si>
  <si>
    <t>Бухгалтерская отчетность некоторых предприятий является публичной. Публичность бухгалтерской отчетности заключается в ее опубликовании в газетах и журналах, доступных пользователям бухгалтерской отчетности, либо распространении среди них брошюр, буклетов и других изданий, содержащих бухгалтерскую отчетность. Согласно законодательству Республики Беларусь публиковать свою годовую бухгалтерскую отчетность обязаны акционерные общества открытого типа, банки и другие кредитные организации, биржи, инвестиционные и иные фонды, создающиеся за счет частных, общественных и государственных средств.</t>
  </si>
  <si>
    <r>
      <t>Ошибки в бухгалтерском учете и отчетности</t>
    </r>
    <r>
      <rPr>
        <sz val="8"/>
        <color indexed="8"/>
        <rFont val="Tahoma"/>
        <family val="2"/>
        <charset val="204"/>
      </rPr>
      <t xml:space="preserve"> -  непреднамеренное нарушение верности данных учета и отчетности, совершенное в результате арифметических или логических погрешностей в учетных записях, недосмотра в полноте учета или неправильного представления фактов хозяйственной деятельности, наличия и состояния имущества, расчетов и обязательств.</t>
    </r>
  </si>
  <si>
    <r>
      <t>Искажения в бухгалтерской отчетности</t>
    </r>
    <r>
      <rPr>
        <sz val="8"/>
        <color indexed="8"/>
        <rFont val="Tahoma"/>
        <family val="2"/>
        <charset val="204"/>
      </rPr>
      <t xml:space="preserve"> – неверное отражение и представление данных в бухгалтерской отчетности в связи с нарушением со стороны работников Аудируемого лица установленных законодательством Республики Беларусь правил ведения и организации бухгалтерского учета и подготовки бухгалтерской отчетности.</t>
    </r>
  </si>
  <si>
    <t>по ключевым словам рабочего документа аудитора</t>
  </si>
  <si>
    <r>
      <t xml:space="preserve">файл XXX </t>
    </r>
    <r>
      <rPr>
        <sz val="8"/>
        <color indexed="8"/>
        <rFont val="Tahoma"/>
        <family val="2"/>
        <charset val="204"/>
      </rPr>
      <t>- название файла с указанием номера пункта программы аудита.</t>
    </r>
  </si>
  <si>
    <r>
      <t>дата, время</t>
    </r>
    <r>
      <rPr>
        <b/>
        <vertAlign val="superscript"/>
        <sz val="8"/>
        <color indexed="8"/>
        <rFont val="Tahoma"/>
        <family val="2"/>
        <charset val="204"/>
      </rPr>
      <t>13</t>
    </r>
    <r>
      <rPr>
        <b/>
        <sz val="8"/>
        <color indexed="8"/>
        <rFont val="Tahoma"/>
        <family val="2"/>
        <charset val="204"/>
      </rPr>
      <t xml:space="preserve"> </t>
    </r>
    <r>
      <rPr>
        <sz val="8"/>
        <color indexed="8"/>
        <rFont val="Tahoma"/>
        <family val="2"/>
        <charset val="204"/>
      </rPr>
      <t>– указывается время начало и окончания процедур.</t>
    </r>
  </si>
  <si>
    <r>
      <t xml:space="preserve">исполнитель – </t>
    </r>
    <r>
      <rPr>
        <sz val="8"/>
        <color indexed="8"/>
        <rFont val="Tahoma"/>
        <family val="2"/>
        <charset val="204"/>
      </rPr>
      <t>ФИО аудитора (ассистента, эксперта) выполнившего процедуры.</t>
    </r>
  </si>
  <si>
    <r>
      <t xml:space="preserve">раздел (подраздел) </t>
    </r>
    <r>
      <rPr>
        <sz val="8"/>
        <color indexed="8"/>
        <rFont val="Tahoma"/>
        <family val="2"/>
        <charset val="204"/>
      </rPr>
      <t>– указывается раздел (подраздел) общего плана аудита.</t>
    </r>
  </si>
  <si>
    <r>
      <t>пункт (подпункт)</t>
    </r>
    <r>
      <rPr>
        <b/>
        <vertAlign val="superscript"/>
        <sz val="8"/>
        <color indexed="8"/>
        <rFont val="Tahoma"/>
        <family val="2"/>
        <charset val="204"/>
      </rPr>
      <t>1</t>
    </r>
    <r>
      <rPr>
        <b/>
        <sz val="8"/>
        <color indexed="8"/>
        <rFont val="Tahoma"/>
        <family val="2"/>
        <charset val="204"/>
      </rPr>
      <t xml:space="preserve"> –</t>
    </r>
    <r>
      <rPr>
        <sz val="8"/>
        <color indexed="8"/>
        <rFont val="Tahoma"/>
        <family val="2"/>
        <charset val="204"/>
      </rPr>
      <t xml:space="preserve"> указывается номер и наименование пункта программы аудита.</t>
    </r>
  </si>
  <si>
    <r>
      <t>цель</t>
    </r>
    <r>
      <rPr>
        <b/>
        <vertAlign val="superscript"/>
        <sz val="8"/>
        <color indexed="8"/>
        <rFont val="Tahoma"/>
        <family val="2"/>
        <charset val="204"/>
      </rPr>
      <t>2</t>
    </r>
    <r>
      <rPr>
        <b/>
        <sz val="8"/>
        <color indexed="8"/>
        <rFont val="Tahoma"/>
        <family val="2"/>
        <charset val="204"/>
      </rPr>
      <t xml:space="preserve"> – </t>
    </r>
    <r>
      <rPr>
        <sz val="8"/>
        <color indexed="8"/>
        <rFont val="Tahoma"/>
        <family val="2"/>
        <charset val="204"/>
      </rPr>
      <t>указываются общие цели аудита по разделу программы аудита.</t>
    </r>
  </si>
  <si>
    <r>
      <t>задача</t>
    </r>
    <r>
      <rPr>
        <b/>
        <vertAlign val="superscript"/>
        <sz val="8"/>
        <color indexed="8"/>
        <rFont val="Tahoma"/>
        <family val="2"/>
        <charset val="204"/>
      </rPr>
      <t>4</t>
    </r>
    <r>
      <rPr>
        <b/>
        <sz val="8"/>
        <color indexed="8"/>
        <rFont val="Tahoma"/>
        <family val="2"/>
        <charset val="204"/>
      </rPr>
      <t xml:space="preserve"> –</t>
    </r>
    <r>
      <rPr>
        <sz val="8"/>
        <color indexed="8"/>
        <rFont val="Tahoma"/>
        <family val="2"/>
        <charset val="204"/>
      </rPr>
      <t xml:space="preserve"> указываются задачи, выполнение которых необходимо для достижения целей программы аудита.</t>
    </r>
  </si>
  <si>
    <r>
      <t>инструкция</t>
    </r>
    <r>
      <rPr>
        <b/>
        <vertAlign val="superscript"/>
        <sz val="8"/>
        <color indexed="8"/>
        <rFont val="Tahoma"/>
        <family val="2"/>
        <charset val="204"/>
      </rPr>
      <t>3</t>
    </r>
    <r>
      <rPr>
        <b/>
        <sz val="8"/>
        <color indexed="8"/>
        <rFont val="Tahoma"/>
        <family val="2"/>
        <charset val="204"/>
      </rPr>
      <t xml:space="preserve"> – </t>
    </r>
    <r>
      <rPr>
        <sz val="8"/>
        <color indexed="8"/>
        <rFont val="Tahoma"/>
        <family val="2"/>
        <charset val="204"/>
      </rPr>
      <t>приводится</t>
    </r>
    <r>
      <rPr>
        <b/>
        <sz val="8"/>
        <color indexed="8"/>
        <rFont val="Tahoma"/>
        <family val="2"/>
        <charset val="204"/>
      </rPr>
      <t xml:space="preserve"> </t>
    </r>
    <r>
      <rPr>
        <sz val="8"/>
        <color indexed="8"/>
        <rFont val="Tahoma"/>
        <family val="2"/>
        <charset val="204"/>
      </rPr>
      <t xml:space="preserve">детальное изложение действий аудитора, необходимых для проведения процедур, направленных на сбор и оценку полученной информации. </t>
    </r>
  </si>
  <si>
    <r>
      <t>процедура</t>
    </r>
    <r>
      <rPr>
        <b/>
        <vertAlign val="superscript"/>
        <sz val="8"/>
        <color indexed="8"/>
        <rFont val="Tahoma"/>
        <family val="2"/>
        <charset val="204"/>
      </rPr>
      <t>5</t>
    </r>
    <r>
      <rPr>
        <b/>
        <sz val="8"/>
        <color indexed="8"/>
        <rFont val="Tahoma"/>
        <family val="2"/>
        <charset val="204"/>
      </rPr>
      <t xml:space="preserve"> – </t>
    </r>
    <r>
      <rPr>
        <sz val="8"/>
        <color indexed="8"/>
        <rFont val="Tahoma"/>
        <family val="2"/>
        <charset val="204"/>
      </rPr>
      <t>указываются способы сбора информации.</t>
    </r>
  </si>
  <si>
    <r>
      <t xml:space="preserve">листинг </t>
    </r>
    <r>
      <rPr>
        <sz val="8"/>
        <color indexed="8"/>
        <rFont val="Tahoma"/>
        <family val="2"/>
        <charset val="204"/>
      </rPr>
      <t>- описание алгоритма расчетных процедур, использованных средствами автоматизации.</t>
    </r>
  </si>
  <si>
    <r>
      <t xml:space="preserve">источник </t>
    </r>
    <r>
      <rPr>
        <sz val="8"/>
        <color indexed="8"/>
        <rFont val="Tahoma"/>
        <family val="2"/>
        <charset val="204"/>
      </rPr>
      <t>– указывается наименование файла, базы данных, документа или регистра (карточки, ведомости) с которого берется информация для листинга.</t>
    </r>
  </si>
  <si>
    <r>
      <t>результат</t>
    </r>
    <r>
      <rPr>
        <b/>
        <vertAlign val="superscript"/>
        <sz val="8"/>
        <color indexed="8"/>
        <rFont val="Tahoma"/>
        <family val="2"/>
        <charset val="204"/>
      </rPr>
      <t>6</t>
    </r>
    <r>
      <rPr>
        <b/>
        <sz val="8"/>
        <color indexed="8"/>
        <rFont val="Tahoma"/>
        <family val="2"/>
        <charset val="204"/>
      </rPr>
      <t xml:space="preserve"> </t>
    </r>
    <r>
      <rPr>
        <sz val="8"/>
        <color indexed="8"/>
        <rFont val="Tahoma"/>
        <family val="2"/>
        <charset val="204"/>
      </rPr>
      <t>– приводится описание проведенных процедур по сбору информации.</t>
    </r>
  </si>
  <si>
    <r>
      <t xml:space="preserve">ситуация – </t>
    </r>
    <r>
      <rPr>
        <sz val="8"/>
        <color indexed="8"/>
        <rFont val="Tahoma"/>
        <family val="2"/>
        <charset val="204"/>
      </rPr>
      <t>производится описание факта финансово- хозяйственной деятельности Аудируемого лица, в отношении которого производится (или будет производиться) сбор информации и дается (будет даваться) соответствующая оценка.</t>
    </r>
  </si>
  <si>
    <r>
      <t>для сведения</t>
    </r>
    <r>
      <rPr>
        <b/>
        <vertAlign val="superscript"/>
        <sz val="8"/>
        <color indexed="8"/>
        <rFont val="Tahoma"/>
        <family val="2"/>
        <charset val="204"/>
      </rPr>
      <t>7</t>
    </r>
    <r>
      <rPr>
        <b/>
        <sz val="8"/>
        <color indexed="8"/>
        <rFont val="Tahoma"/>
        <family val="2"/>
        <charset val="204"/>
      </rPr>
      <t xml:space="preserve"> </t>
    </r>
    <r>
      <rPr>
        <sz val="8"/>
        <color indexed="8"/>
        <rFont val="Tahoma"/>
        <family val="2"/>
        <charset val="204"/>
      </rPr>
      <t xml:space="preserve">– приводятся прочие сведения, относящиеся к результату сбора и оценки информации, но не являющиеся целями аудита. </t>
    </r>
  </si>
  <si>
    <r>
      <t>отложенный (решенный) вопрос</t>
    </r>
    <r>
      <rPr>
        <b/>
        <vertAlign val="superscript"/>
        <sz val="8"/>
        <color indexed="8"/>
        <rFont val="Tahoma"/>
        <family val="2"/>
        <charset val="204"/>
      </rPr>
      <t>8</t>
    </r>
    <r>
      <rPr>
        <b/>
        <sz val="8"/>
        <color indexed="8"/>
        <rFont val="Tahoma"/>
        <family val="2"/>
        <charset val="204"/>
      </rPr>
      <t xml:space="preserve"> – </t>
    </r>
    <r>
      <rPr>
        <sz val="8"/>
        <color indexed="8"/>
        <rFont val="Tahoma"/>
        <family val="2"/>
        <charset val="204"/>
      </rPr>
      <t>приводится</t>
    </r>
    <r>
      <rPr>
        <b/>
        <sz val="8"/>
        <color indexed="8"/>
        <rFont val="Tahoma"/>
        <family val="2"/>
        <charset val="204"/>
      </rPr>
      <t xml:space="preserve"> </t>
    </r>
    <r>
      <rPr>
        <sz val="8"/>
        <color indexed="8"/>
        <rFont val="Tahoma"/>
        <family val="2"/>
        <charset val="204"/>
      </rPr>
      <t>перечень вопросов, возникших в ходе сбора  и оценки информации, для дальнейшего изучения.</t>
    </r>
  </si>
  <si>
    <r>
      <t>вывод</t>
    </r>
    <r>
      <rPr>
        <b/>
        <vertAlign val="superscript"/>
        <sz val="8"/>
        <color indexed="8"/>
        <rFont val="Tahoma"/>
        <family val="2"/>
        <charset val="204"/>
      </rPr>
      <t>9</t>
    </r>
    <r>
      <rPr>
        <b/>
        <sz val="8"/>
        <color indexed="8"/>
        <rFont val="Tahoma"/>
        <family val="2"/>
        <charset val="204"/>
      </rPr>
      <t xml:space="preserve"> –</t>
    </r>
    <r>
      <rPr>
        <sz val="8"/>
        <color indexed="8"/>
        <rFont val="Tahoma"/>
        <family val="2"/>
        <charset val="204"/>
      </rPr>
      <t xml:space="preserve"> приводится конкретная оценка полученной информации на соответствие требованиям законодательства.</t>
    </r>
  </si>
  <si>
    <r>
      <t>рекомендация</t>
    </r>
    <r>
      <rPr>
        <b/>
        <vertAlign val="superscript"/>
        <sz val="8"/>
        <color indexed="8"/>
        <rFont val="Tahoma"/>
        <family val="2"/>
        <charset val="204"/>
      </rPr>
      <t>10</t>
    </r>
    <r>
      <rPr>
        <b/>
        <sz val="8"/>
        <color indexed="8"/>
        <rFont val="Tahoma"/>
        <family val="2"/>
        <charset val="204"/>
      </rPr>
      <t xml:space="preserve"> </t>
    </r>
    <r>
      <rPr>
        <sz val="8"/>
        <color indexed="8"/>
        <rFont val="Tahoma"/>
        <family val="2"/>
        <charset val="204"/>
      </rPr>
      <t>– приводится указание на необходимость внесения исправлений.</t>
    </r>
  </si>
  <si>
    <r>
      <t>заключение –</t>
    </r>
    <r>
      <rPr>
        <sz val="8"/>
        <color indexed="8"/>
        <rFont val="Tahoma"/>
        <family val="2"/>
        <charset val="204"/>
      </rPr>
      <t xml:space="preserve"> дается оценка полученной информации в целом по пункту программы аудита.</t>
    </r>
  </si>
  <si>
    <t>ЗАКЛЮЧЕНИЕ</t>
  </si>
  <si>
    <t>Аудиторское заключение подготовлено надлежащим образом.</t>
  </si>
  <si>
    <t>Бухгалтерская отчетность аудируемого лица подготовлена в соответствии с требованиями законодательства, которые соблюдались на постоянной основе.</t>
  </si>
  <si>
    <t>Было выяснено все необходимое для того, чтобы были сделаны правильные выводы по итогам аудита?</t>
  </si>
  <si>
    <t>Мною произведен внутренний контроль качества аудита в соответствии с законодательством и внутренним правилом аудиторской деятельности «Внутренний контроль качества аудита»</t>
  </si>
  <si>
    <t>Лицо, ответственное за внутренний</t>
  </si>
  <si>
    <t>контроль качества аудита</t>
  </si>
  <si>
    <t>ООО "Ажур-Аудит"</t>
  </si>
  <si>
    <t>Таблица выявленных искажений годовой бухгалтерской отчетности</t>
  </si>
  <si>
    <t>Актив</t>
  </si>
  <si>
    <t>Код строки</t>
  </si>
  <si>
    <t>Размер искажений (млн. руб.)</t>
  </si>
  <si>
    <t>I. Внеоборотные активы</t>
  </si>
  <si>
    <t>Основные средства (01, 02)</t>
  </si>
  <si>
    <t>Нематериальные активы (04, 05)</t>
  </si>
  <si>
    <t>Доходные вложения в материальные ценности</t>
  </si>
  <si>
    <t xml:space="preserve"> (02, 03)</t>
  </si>
  <si>
    <t>Вложения во внеоборотные активы (07, 08)</t>
  </si>
  <si>
    <t>Прочие внеоборотные активы</t>
  </si>
  <si>
    <t>ИТОГО по разделу I</t>
  </si>
  <si>
    <t>II. Оборотные активы</t>
  </si>
  <si>
    <t>Запасы и затраты</t>
  </si>
  <si>
    <t>В том числе:</t>
  </si>
  <si>
    <t xml:space="preserve">сырье, материалы и другие ценности </t>
  </si>
  <si>
    <t>(10, 14, 15, 16)</t>
  </si>
  <si>
    <t>животные на выращивании и откорме (11)</t>
  </si>
  <si>
    <t>незавершенное производство(издержки обращения) (20, 21, 23, 29, 44)</t>
  </si>
  <si>
    <t>прочие запасы и затраты</t>
  </si>
  <si>
    <t>Налоги по приобретенным ценностям (18, 76)</t>
  </si>
  <si>
    <t>Готовая продукция и товары (40, 41, 43)</t>
  </si>
  <si>
    <t>Товары отгруженные, выполненные работы, оказанные услуги (45, 46)</t>
  </si>
  <si>
    <t>Дебиторская задолженность</t>
  </si>
  <si>
    <t>расчеты с покупателями и заказчиками (62, 63)</t>
  </si>
  <si>
    <t>расчеты с учредителями по вкладам в уставный фонд (75)</t>
  </si>
  <si>
    <t>расчеты с разными дебиторами и кредиторами (76)</t>
  </si>
  <si>
    <t>прочая дебиторская задолженность</t>
  </si>
  <si>
    <t>Финансовые вложения (58, 59)</t>
  </si>
  <si>
    <t>Денежные средства (50, 51, 52, 55, 57)</t>
  </si>
  <si>
    <t>Прочие оборотные активы</t>
  </si>
  <si>
    <t>ИТОГО по разделу II</t>
  </si>
  <si>
    <t>ИТОГО РАЗМЕР ИСКАЖЕНИЙ</t>
  </si>
  <si>
    <t>III. Источники собственных средств</t>
  </si>
  <si>
    <t>Уставный фонд (80)</t>
  </si>
  <si>
    <t>Собственные акции (доли), выкупленные у акционеров (учредителей) (81)</t>
  </si>
  <si>
    <t>Резервный фонд (82)</t>
  </si>
  <si>
    <t>Добавочный фонд (83)</t>
  </si>
  <si>
    <t>Нераспределенная прибыль (84)</t>
  </si>
  <si>
    <t>Непокрытый убыток (84)</t>
  </si>
  <si>
    <t>Целевое финансирование (86)</t>
  </si>
  <si>
    <t>ИТОГО по разделу III</t>
  </si>
  <si>
    <t xml:space="preserve">IV. Доходы и расходы </t>
  </si>
  <si>
    <t>Резервы предстоящих расходов (96)</t>
  </si>
  <si>
    <t>Расходы будущих периодов (97)</t>
  </si>
  <si>
    <t>Доходы будущих периодов (98)</t>
  </si>
  <si>
    <t>Прибыль отчетного года (99)</t>
  </si>
  <si>
    <t>Убыток отчетного года (99)</t>
  </si>
  <si>
    <t>Прочие доходы и расходы</t>
  </si>
  <si>
    <t>ИТОГО по разделу IV</t>
  </si>
  <si>
    <t>V. Расчеты</t>
  </si>
  <si>
    <t>Краткосрочные кредиты и займы (66)</t>
  </si>
  <si>
    <t>Долгосрочные кредиты и займы (67)</t>
  </si>
  <si>
    <t>Кредиторская задолженность</t>
  </si>
  <si>
    <t>расчеты с поставщиками и подрядчиками (60)</t>
  </si>
  <si>
    <t>расчеты по оплате труда (70)</t>
  </si>
  <si>
    <t>расчеты по прочим операциям с персоналом (71,73)</t>
  </si>
  <si>
    <t>расчеты по налогам и сборам (68)</t>
  </si>
  <si>
    <t>расчеты по социальному страхованию и обеспечению (69)</t>
  </si>
  <si>
    <t>расчеты с акционерами (учредителями) по выплате доходов (дивидендов) (75)</t>
  </si>
  <si>
    <t>Прочие виды обязательств</t>
  </si>
  <si>
    <t>ИТОГО по разделу V</t>
  </si>
  <si>
    <t>1. Размер искажений, принимаемый для сравнения с уровнем существенности</t>
  </si>
  <si>
    <t>2. Уровень существенности (РД 1.7)</t>
  </si>
  <si>
    <t>3. Отклонение (строка 1 - строка 2)</t>
  </si>
  <si>
    <t>РЕЗУЛЬТАТЫ АУДИТА:</t>
  </si>
  <si>
    <t>2.1. Размер  недоплат налогов и неналоговых платежей, тыс. рублей</t>
  </si>
  <si>
    <t>2.2. Размер переплат налогов и неналоговых платежей, тыс. рублей</t>
  </si>
  <si>
    <t>Составил</t>
  </si>
  <si>
    <t>ЗАМЕЧАНИЯ И РЕКОМЕНДАЦИИ ДЛЯ АУДИТА СЛЕДУЮЩЕГО ГОДА</t>
  </si>
  <si>
    <t>(Заполняются руководителем аудита)</t>
  </si>
  <si>
    <t xml:space="preserve">ДОПОЛНИТЕЛЬНАЯ РАБОТА, ВЫПОЛНЕННАЯ В ТЕКУЩЕМ ГОДУ </t>
  </si>
  <si>
    <t>(в том числе излишне подробная детализация, завышение объемов выборки, проверка незначимых разделов учета)</t>
  </si>
  <si>
    <t>Краткое описание излишней работы и рекомендации для аудита следующего года</t>
  </si>
  <si>
    <t>Предпринятые действия</t>
  </si>
  <si>
    <t>(заполняется в следующем году)</t>
  </si>
  <si>
    <t>ВАЖНЫЕ ИЛИ СВЯЗАННЫЕ С БОЛЬШИМИ ЗАТРАТАМИ ВРЕМЕНИ АУДИТОРСКИЕ ПРОБЛЕМЫ, КОТОРЫЕ МОГУТ ВОЗНИКНУТЬ</t>
  </si>
  <si>
    <t>(Указать способы разрешения проблем. Рассмотреть вопросы планирования, распределения времени, объема и содержания работы, а также возможной помощи, которую могло бы предоставить аудируемое лицо).</t>
  </si>
  <si>
    <t>Краткое описание возможных проблем (в т. ч. описание предварительных мер, предпринятых в текущем году, беседы с аудируемым лицом и т. п.) и рекомендации для аудита следующего года</t>
  </si>
  <si>
    <t>ПОМОЩЬ, КОТОРУЮ МОГЛО БЫ ОКАЗАТЬ АУДИРУЕМОЕ ЛИЦО</t>
  </si>
  <si>
    <t>(Предварительная подготовка аудируемым лицом перечней сведений, заполнение специальных таблиц, ответы на вопросники)</t>
  </si>
  <si>
    <t>Рекомендации по дополнительной помощи, которую нам могло бы оказать аудируемое лицо</t>
  </si>
  <si>
    <t>Действия, предпринятые в текущем году (для обеспечения рекомендаций на будущее)</t>
  </si>
  <si>
    <t>(при необходимости, действия, которые должны быть предприняты в следующем году)</t>
  </si>
  <si>
    <t>СПОСОБЫ УЛУЧШЕНИЯ СТРАТЕГИИ И МЕТОДИКИ АУДИТА</t>
  </si>
  <si>
    <t>Краткое описание направлений улучшения стратегии и (или) методики аудита</t>
  </si>
  <si>
    <t>ПРОЧИЕ СООБРАЖЕНИЯ</t>
  </si>
  <si>
    <t>Краткое описание замечания или рекомендации</t>
  </si>
  <si>
    <t>(заполняется в текущем или следующем году)</t>
  </si>
  <si>
    <t>Перечень</t>
  </si>
  <si>
    <t>Должностные лица, ответственные за составление бухгалтерской отчетности</t>
  </si>
  <si>
    <t>РАБОЧИЙ ДОКУМЕНТ АУДИТОРА №13</t>
  </si>
  <si>
    <t>Аудитор:</t>
  </si>
  <si>
    <t>к рабочему документу №13</t>
  </si>
  <si>
    <t>Выявлены ошибки, нарушения</t>
  </si>
  <si>
    <t>Соответствие используемого метода определения выручки (дохода) методу, закрепленному в учетной политике</t>
  </si>
  <si>
    <t>Обоснованность отражения операций на сч.90, их своевременность и полнота.</t>
  </si>
  <si>
    <t>Особенности расчетов со странами бывшего СССР.</t>
  </si>
  <si>
    <t>Соблюдение законодательства по ценообразованию</t>
  </si>
  <si>
    <t>Состояние аналитического учета по счету 90.</t>
  </si>
  <si>
    <t>Обоснованность отражения операций на сч.99, их своевременность и полнота.</t>
  </si>
  <si>
    <t>Наличие льготы по налогу на прибыль и обоснованность ее применения.</t>
  </si>
  <si>
    <t>Направления использования прибыли:</t>
  </si>
  <si>
    <t>Финансирование работ (объектов) выполненных (изготовленных) собственными силами;</t>
  </si>
  <si>
    <t>инвестиции в порядке долевого участия в строительстве;</t>
  </si>
  <si>
    <t>приобретение основных средств по договору лизинга;</t>
  </si>
  <si>
    <t>другие цели.</t>
  </si>
  <si>
    <t>Производилось ли льготирование при отсутствии прибыли отраженной на счетах бухгалтерского учета по состоянию на 1-е число месяца, за который используется льгота.</t>
  </si>
  <si>
    <t>Факты выбытия объектов основных средств и объектов, не завершенных строительством (либо их части), в течение двух лет с момента их приобретения или сооружения, по которым была предоставлена льгота по налогу на прибыль.</t>
  </si>
  <si>
    <r>
      <t xml:space="preserve">Льготировалась ли прибыль при наличии </t>
    </r>
    <r>
      <rPr>
        <sz val="10"/>
        <color indexed="8"/>
        <rFont val="Times New Roman"/>
        <family val="1"/>
        <charset val="204"/>
      </rPr>
      <t xml:space="preserve">в собственности, хозведении или оперативном управлении объектов сверхнормативного незавершенного строительства. </t>
    </r>
    <r>
      <rPr>
        <sz val="10"/>
        <color indexed="8"/>
        <rFont val="Times New Roman"/>
        <family val="1"/>
        <charset val="204"/>
      </rPr>
      <t xml:space="preserve"> </t>
    </r>
  </si>
  <si>
    <t>Правильность отражения в учете операций по льготированию прибыли</t>
  </si>
  <si>
    <t>Состояние аналитического учета по счету 99.</t>
  </si>
  <si>
    <t>РАБОЧИЙ ДОКУМЕНТ АУДИТОРА №14</t>
  </si>
  <si>
    <t>Наименование аудируемого лица</t>
  </si>
  <si>
    <t>ОБЗОР СОБЫТИЙ ПОСЛЕ ОТЧЕТНОЙ ДАТЫ</t>
  </si>
  <si>
    <t>Схема проверки</t>
  </si>
  <si>
    <t>№</t>
  </si>
  <si>
    <t>Содержание и объем</t>
  </si>
  <si>
    <t>аудиторских процедур</t>
  </si>
  <si>
    <t>Ссылка на РД или комментарий</t>
  </si>
  <si>
    <t>Убедитесь в том, что перечисленные ниже документы проверены от даты окончания отчетного периода по дату основного завершения работы у аудируемого лица, внимательно изучите все необычные и особо крупные финансовые операции:</t>
  </si>
  <si>
    <t>-регистры учета денежных средств;</t>
  </si>
  <si>
    <t>-регистры по покупкам (оплате услуг) и продажам (реализации), а также по возврату проданного;</t>
  </si>
  <si>
    <t>-Главная книга и журналы-ордера;</t>
  </si>
  <si>
    <t>-реестры (журналы) бухгалтерских проводок и иные регистры бухгалтерского учета.</t>
  </si>
  <si>
    <t>Если сводные документы, перечисленные в п.1 не приготовлены своевременно, проверьте на предмет выявления событий после отчетной даты, имеющих существенный характер, первичные документы, такие как банковские выписки, корешки чеков, ведомости, накладные, акты и счета-фактуры по покупкам и продажам и т.п.</t>
  </si>
  <si>
    <t>Просмотрите самые последние, имеющиеся в наличии бухгалтерские отчеты аудируемого лица:</t>
  </si>
  <si>
    <t>-сверьте их с бухгалтерскими отчетами, представленными к моменту проведения аудиторской проверки, проведите другие сравнения, которые могут быть сочтены необходимыми в тех или иных обстоятельствах, внимательно изучите и задокументируйте значительные отклонения;</t>
  </si>
  <si>
    <t>-обсудите с должностными лицами, ответственными за финансовую и учетную политику предприятия, подготовлены ли эти бухгалтерские отчеты на той же основе, что и представленные на рассмотрение.</t>
  </si>
  <si>
    <t>Обсудите с руководителями аудируемого лица и(или) сотрудниками, отвечающими за ведение учета и подготовку отчетности, следующие важные вопросы, касающиеся периода времени между окончанием отчетного периода и датой беседы как таковой:</t>
  </si>
  <si>
    <t>- тенденции изменения во времени реализации и прибыли;</t>
  </si>
  <si>
    <t>- изменения характера деятельности аудируемого лица и условий на рынке данных товаров и (или) услуг;</t>
  </si>
  <si>
    <t>- снижение или повышение цен на продукцию (услуги) аудируемого лица;</t>
  </si>
  <si>
    <t>- существенные изменения стоимости сырья и материалов и их влияние на оценку товарно-материальных запасов;</t>
  </si>
  <si>
    <t>- существенные изменения в гражданском, хозяйственном и налоговом законодательстве и их влияние на деятельность аудируемого лица;</t>
  </si>
  <si>
    <t>- уведомления налоговых органов о корректировках сумм налогов и т. п.;</t>
  </si>
  <si>
    <t>- существенные условные обязательства и расходы;</t>
  </si>
  <si>
    <t>- существенные обязательства в уставном фонде, фондах распределения прибыли, долгосрочных обязательствах или оборотных средствах;</t>
  </si>
  <si>
    <t>- изменения в учетной политике;</t>
  </si>
  <si>
    <t>- особенности распределения дивидендов;</t>
  </si>
  <si>
    <t>- существенные изменения в обменном курсе валют;</t>
  </si>
  <si>
    <t>- крупные приобретения или продажа основных средств;</t>
  </si>
  <si>
    <t>- факты пожаров, взрывов, закрытие производственных подразделений и т. п.;</t>
  </si>
  <si>
    <t>- влияние проведения с рабочими переговоров о величине заработной платы;</t>
  </si>
  <si>
    <t>- значительные изменения в рыночной стоимости инвестиций;</t>
  </si>
  <si>
    <t>- существенные изменения в расчетах показателей, включенных или прокомментированных в аудируемой бухгалтерской отчетности;</t>
  </si>
  <si>
    <t>- необычные корректировки показателей;</t>
  </si>
  <si>
    <t>- прочие моменты (по необходимости).</t>
  </si>
  <si>
    <t>Изучите доступные протоколы собраний акционеров, совета директоров, других аналогичных коллегиальных органов. Проведите расспросы относительно проблем, обсуждавшихся на тех мероприятиях, протоколы которых недоступны.</t>
  </si>
  <si>
    <t>Соберите необходимую информацию из документации аудируемого лица, касающейся юридических вопросов, судебных и арбитражных дел, исков, взысканий. Если представленные документы устарели, запросите уточненные сведения.</t>
  </si>
  <si>
    <t>Получите официальное письмо от руководства аудируемого лица с подтверждением учета и отражения в отчетности существенных событий после отчетной даты.</t>
  </si>
  <si>
    <t>Сделайте те дополнительные запросы и проведите те дополнительные аудиторские процедуры, которые могут быть сочтены необходимыми для раскрытия вопросов, которые могут возникнуть в связи с проведением дальнейших процедур, запросов и обсуждений.</t>
  </si>
  <si>
    <t>В случае необходимости подготовки сводной бухгалтерской отчетности, убедитесь в том, что перечисленные выше пункты программы выполнены как для головного, так и для дочерних предприятий на дату подготовки такой отчетности.</t>
  </si>
  <si>
    <t>Подготовьте предложения по отражению или комментированию существенных событий после отчетной даты в бухгалтерской отчетности.</t>
  </si>
  <si>
    <t>ЗАКЛЮЧЕНИЕ по итогам завершения основной работы у аудируемого лица:</t>
  </si>
  <si>
    <t>В ходе аудита установлены факты хозяйственной деятельности и событий, которые имели место между отчетной датой и датой основного завершения работы, и в результате которых может потребоваться внесение существенных корректировок в бухгалтерскую (финансовую) отчетность или раскрытие информации в пояснительной записке к бухгалтерскому балансу за отчетный период. Указанные факты изложены в Рабочих документах №1 и №5.</t>
  </si>
  <si>
    <t>Такие выводы нами сделаны путем опроса руководства аудируемого лица, изучения протоколов собраний акционеров, заседаний совета директоров (наблюдательного совета) и приказов исполнительного органа аудируемого лица, проверки регистров бухгалтерского учета.</t>
  </si>
  <si>
    <t>В ходе аудита не установлено фактов хозяйственной деятельности и событий, которые имели место между отчетной датой и датой основного завершения работы, и в результате которых может потребоваться внесение существенных корректировок в бухгалтерскую (финансовую) отчетность или раскрытие информации в пояснительной записке к бухгалтерскому балансу за отчетный период.</t>
  </si>
  <si>
    <r>
      <t>Сегмент аудита:</t>
    </r>
    <r>
      <rPr>
        <b/>
        <sz val="12"/>
        <color indexed="8"/>
        <rFont val="Times New Roman"/>
        <family val="1"/>
        <charset val="204"/>
      </rPr>
      <t xml:space="preserve"> Соблюдение принципа непрерывности деятельности</t>
    </r>
  </si>
  <si>
    <r>
      <t>Наименование вида работ в соответствии с планом аудита: О</t>
    </r>
    <r>
      <rPr>
        <b/>
        <sz val="12"/>
        <color indexed="8"/>
        <rFont val="Times New Roman"/>
        <family val="1"/>
        <charset val="204"/>
      </rPr>
      <t>ценка обоснованности подготовки бухгалтерской (финансовой) отчетности аудируемым лицом исходя из допущения о непрерывности их деятельности, в том числе оценка способности аудируемого лица продолжать осуществлять непрерывную деятельность.</t>
    </r>
  </si>
  <si>
    <r>
      <t>Выводы:</t>
    </r>
    <r>
      <rPr>
        <b/>
        <sz val="12"/>
        <color indexed="8"/>
        <rFont val="Times New Roman"/>
        <family val="1"/>
        <charset val="204"/>
      </rPr>
      <t xml:space="preserve"> содержатся в приложении 1.</t>
    </r>
  </si>
  <si>
    <t xml:space="preserve">Приложение №1 </t>
  </si>
  <si>
    <t>Анкета по соблюдению непрерывности деятельности аудируемого лица</t>
  </si>
  <si>
    <t>Утверждение (вопрос)</t>
  </si>
  <si>
    <t>Ответ (да, нет, НП*)</t>
  </si>
  <si>
    <t>Ссылка</t>
  </si>
  <si>
    <t>на РД или комментарий</t>
  </si>
  <si>
    <t>Часть I</t>
  </si>
  <si>
    <t>I. Внутренние факторы</t>
  </si>
  <si>
    <t>Аудируемому лицу предстоят значительные выплаты по займам в следующем году</t>
  </si>
  <si>
    <t>Аудируемым лицом нарушались условия соглашений о займе</t>
  </si>
  <si>
    <t>Чистые активы аудируемого лица представляют собой отрицательную величину</t>
  </si>
  <si>
    <t>В следующем году ожидаются убытки</t>
  </si>
  <si>
    <t>Произошло прекращение или существенное сокращение деятельности после отчетной даты</t>
  </si>
  <si>
    <t>Закупки запасов были отложены, и уровень запасов существенно снизился</t>
  </si>
  <si>
    <t>Была отложена замена основных средств</t>
  </si>
  <si>
    <t>Существуют повторяющиеся убытки от основной деятельности</t>
  </si>
  <si>
    <t>Происходит финансирование за счет просроченных обязательств</t>
  </si>
  <si>
    <t>Существует чрезмерное использование краткосрочных заемных средств в качестве источника финансирования долгосрочных вложений</t>
  </si>
  <si>
    <t>У аудируемого лица недостаточно собственных оборотных средств</t>
  </si>
  <si>
    <t>Аудируемое лицо имеет низкие значения коэффициентов финансовой устойчивости</t>
  </si>
  <si>
    <t>Аудируемое лицо имеет плохие показатели деловой активности и рентабельности</t>
  </si>
  <si>
    <t>Аудируемое лицо имеет низкие значения коэффициентов ликвидности</t>
  </si>
  <si>
    <t>Существует превышение размера заемных средств над принятыми лимитами</t>
  </si>
  <si>
    <t>Обязательства перед кредиторами и акционерами не выполняются в установленные сроки</t>
  </si>
  <si>
    <t>Имеются сверхнормативные запасы</t>
  </si>
  <si>
    <t>Имеются значительные суммы просроченной дебиторской задолженности</t>
  </si>
  <si>
    <t>Произошло значительное увеличение сроков оплаты дебиторской задолженности</t>
  </si>
  <si>
    <t>Не соблюдаются требования учредительных документов в отношении политики реинвестиций</t>
  </si>
  <si>
    <t>II. Внешние факторы</t>
  </si>
  <si>
    <t>Аудируемое лицо зависит от основного поставщика</t>
  </si>
  <si>
    <t>Аудируемое лицо зависит от основного покупателя</t>
  </si>
  <si>
    <t>Появились новые разработки конкурентов, в ответ на которые аудируемое лицо не предприняло необходимых действий.</t>
  </si>
  <si>
    <t>Произошла значительная потеря покупателей из-за конкурентов или некачественной продукции</t>
  </si>
  <si>
    <t>Произошло расторжение договоров с основными покупателями или поставщиками, приведшее к значительным убыткам, потере поставщиков или покупателей</t>
  </si>
  <si>
    <t>Существуют ограничения государства по торговле</t>
  </si>
  <si>
    <t>Произошло значительное расширение деятельности аудируемого лица</t>
  </si>
  <si>
    <t>Должники объявили о неплатежеспособности</t>
  </si>
  <si>
    <t>Поставщики объявили о невыполнении обязательств</t>
  </si>
  <si>
    <t>Аудируемое лицо не может обновить старые основные средства по причине отсутствия финансов</t>
  </si>
  <si>
    <t>Произошло сокращение объема заказов</t>
  </si>
  <si>
    <t>Существуют неэффективные долгосрочные соглашения</t>
  </si>
  <si>
    <t>Существует большая вероятность возникновения обязательств по причине нарушения законодательства об окружающей среде</t>
  </si>
  <si>
    <t>Произошла потеря ключевых фигур аппарата управления</t>
  </si>
  <si>
    <t>Существует излишняя ставка на успех нового проекта, который может быть не очень успешным</t>
  </si>
  <si>
    <t>Произошла утрата основной франшизы или патента</t>
  </si>
  <si>
    <t>Произошло техническое устаревание основной продукции</t>
  </si>
  <si>
    <t>Часть II</t>
  </si>
  <si>
    <t>Каким образом руководство планирует решить имеющиеся проблемы:</t>
  </si>
  <si>
    <t>Продажа активов</t>
  </si>
  <si>
    <t>Получение ссуды или изменение сроков платежей по долгам</t>
  </si>
  <si>
    <t>Сокращение или отсрочка денежных платежей</t>
  </si>
  <si>
    <t>Увеличение уставного капитала</t>
  </si>
  <si>
    <t>Прочее</t>
  </si>
  <si>
    <t>А) если аудируемое лицо намерено продать активы, то:</t>
  </si>
  <si>
    <t>Пригодны ли активы для продажи</t>
  </si>
  <si>
    <t>Есть ли ограничения на использование активов</t>
  </si>
  <si>
    <t>Будут ли результаты от продажи активов достаточными для решения имеющихся проблем</t>
  </si>
  <si>
    <t>Б) если аудируемое лицо намерено получить ссуду или изменить сроки платежей по долгам, то:</t>
  </si>
  <si>
    <t>Существуют ли возможности для получения дополнительных займов</t>
  </si>
  <si>
    <t>Ведутся ли переговоры по поводу привлечения дополнительных займов</t>
  </si>
  <si>
    <t>Ведет ли аудируемое лицо переговоры по внесению изменений в существующие соглашения о займе</t>
  </si>
  <si>
    <t>Имеется ли обеспечение для возможного займа</t>
  </si>
  <si>
    <t>Существуют ли ограничения на получение дополнительного займа</t>
  </si>
  <si>
    <t>Существуют ли альтернативные возможности по привлечению финансовых ресурсов</t>
  </si>
  <si>
    <t>Существует ли у аудируемого лица возможность финансовой помощи от зависимых и независимых сторон, и имеются ли соответствующие письма о готовности предоставления финансовой помощи.</t>
  </si>
  <si>
    <t>В) если аудируемое лицо намерено сократить или отсрочить денежные платежи, то:</t>
  </si>
  <si>
    <t>Существуют ли возможность достаточного снижения расходов (например, на ремонт и эксплуатацию, рекламу, исследования и развитие, содержание основных средств)</t>
  </si>
  <si>
    <t>Существуют ли соглашения с условием продажи активов с их последующей арендой</t>
  </si>
  <si>
    <t>Существует ли возможность отсрочить замену активов для увеличения свободных денежных средств</t>
  </si>
  <si>
    <t>Г) если аудируемое лицо планирует увеличить уставный капитал, то:</t>
  </si>
  <si>
    <t>Обоснованы ли планы по размещению дополнительной эмиссии</t>
  </si>
  <si>
    <t>Достаточны ли привлеченные денежные средства для решения проблем (с учетом налоговых последствий)</t>
  </si>
  <si>
    <t>Существует ли возможность негативного влияния на положение акционеров при размещении дополнительной эмиссии</t>
  </si>
  <si>
    <t>Д) Прочие возможные способы решения имеющихся проблем:</t>
  </si>
  <si>
    <t>Ожидается ли реализация продукции (товаров, работ, услуг) с прибылью, достаточной для соблюдения принципа непрерывности деятельности</t>
  </si>
  <si>
    <t>Есть ли доказательства того, что аудируемое лицо сможет осуществлять реализацию до того, как у него появятся достаточные средства для погашения текущих обязательств</t>
  </si>
  <si>
    <t>Является ли срок погашения текущих обязательств таковым, что аудируемое лицо будет способно иметь средства, достаточные для погашения текущих обязательств до наступления данного срока.</t>
  </si>
  <si>
    <t>Существуют ли доказательства того, что аудируемое лицо будет способно продолжать свою деятельность до того момента, как оно сможет осуществлять прибыльную деятельность.</t>
  </si>
  <si>
    <t>Существуют ли доказательства того, что аудируемое лицо способно получить поставки из источников помимо основного поставщика.</t>
  </si>
  <si>
    <t>Способно ли аудируемое лицо переключится на заменители ресурса, поставляемого основным поставщиком или другой тип ресурса</t>
  </si>
  <si>
    <t>Существуют ли доказательства того, что аудируемое лицо способно осуществлять продажи другим покупателям помимо основного покупателя.</t>
  </si>
  <si>
    <t>Имеет ли аудируемое лицо резервы, достаточные для покрытия будущих убытков</t>
  </si>
  <si>
    <t>Прогноз дальнейшей деятельности</t>
  </si>
  <si>
    <t>А) Положительны ли результаты обзора деятельности аудируемого лица в будущем в следующих аспектах:</t>
  </si>
  <si>
    <t>Общие экономические условия</t>
  </si>
  <si>
    <t>Экономические условия отрасли</t>
  </si>
  <si>
    <t>Объем реализации</t>
  </si>
  <si>
    <t>Себестоимость</t>
  </si>
  <si>
    <t>Расходы по процентам за пользование кредитами (займами)</t>
  </si>
  <si>
    <t>Управленческие и коммерческие расходы</t>
  </si>
  <si>
    <t>Налоговые платежи</t>
  </si>
  <si>
    <t>Дополнительные займы</t>
  </si>
  <si>
    <t>Б) Показывают ли данные предварительных расчетов аудируемого лица возможность непрерывно продолжать свою деятельность</t>
  </si>
  <si>
    <t>В) являются ли прогнозы аудируемого лица адекватными и внутренне согласованными</t>
  </si>
  <si>
    <t>Выводы аудитора</t>
  </si>
  <si>
    <t>А) Существует ли необходимость проверки:</t>
  </si>
  <si>
    <t>Событий или условных фактов, которые ставят под сомнения возможность продолжения деятельности аудируемого лица</t>
  </si>
  <si>
    <t>Возможных последствий данных событий или условных фактов</t>
  </si>
  <si>
    <t>Оценки данных событий или условных фактов руководством аудируемого лица</t>
  </si>
  <si>
    <t>Возможного прекращения деятельности</t>
  </si>
  <si>
    <t>Планов аудируемого лица, в том числе относящихся к ним финансовых документов</t>
  </si>
  <si>
    <t>Информации о классификации и сумме активов и обязательств</t>
  </si>
  <si>
    <t>Б) Рассмотреть необходимость изменения аудиторского заключения</t>
  </si>
  <si>
    <t>Необходимости в изменении аудиторского заключения не имеется.</t>
  </si>
  <si>
    <t>Добавить поясняющий пункт</t>
  </si>
  <si>
    <t>Выдать отрицательное аудиторское заключение</t>
  </si>
  <si>
    <t>Отказаться от выдачи аудиторского заключения</t>
  </si>
  <si>
    <t>Аудируемый период:</t>
  </si>
  <si>
    <t xml:space="preserve">Ссылка </t>
  </si>
  <si>
    <t>на РД</t>
  </si>
  <si>
    <t>РД</t>
  </si>
  <si>
    <t>Важные вопросы, возникшие в ходе аудита</t>
  </si>
  <si>
    <t>ПЕРЕЧЕНЬ СУЩЕСТВЕННЫХ ПРОБЛЕМ</t>
  </si>
  <si>
    <t>ПРОБЛЕМЫ, ОБНАРУЖЕННЫЕ НА СТАДИИ ПЛАНИРОВАНИЯ</t>
  </si>
  <si>
    <t>Описываются моменты (вопросы), которые привлекли внимание аудиторов на стадии планирования аудита, при первичном знакомстве с клиентом и его финансовой отчетностью и которые аудитор счел необходимым исследовать подробно при проведении аудиторских процедур. Также здесь указываются результаты проверки (анализа) этих моментов.</t>
  </si>
  <si>
    <t>Суть вопроса</t>
  </si>
  <si>
    <t>(заполняется руководителем аудита)</t>
  </si>
  <si>
    <t>Ссылка на РД</t>
  </si>
  <si>
    <t>Решения или мнения</t>
  </si>
  <si>
    <t>ПРОБЛЕМЫ, ОБНАРУЖЕННЫЕ В ХОДЕ ПРОВЕДЕНИЯ АУДИТОРСКИХ ПРОЦЕДУР</t>
  </si>
  <si>
    <t>Описываются существенные проблемы, обнаруженные при проведении аудита и результаты их анализа. Например, реорганизация аудируемого лица, смена персонала, поломка компьютерной системы и т.п., оказавшие влияние на систему бухгалтерского учета, внутреннего контроля и, соответственно, на процесс аудита.</t>
  </si>
  <si>
    <t xml:space="preserve">Суть вопроса (заполняется руководителем </t>
  </si>
  <si>
    <t>проверки)</t>
  </si>
  <si>
    <t>Не установлено</t>
  </si>
  <si>
    <t>ОБЩИЙ СВОД НЕОТКОРРЕКТИРОВАННЫХ ИСКАЖЕНИЙ</t>
  </si>
  <si>
    <t>Данные берутся из бланка «Таблица отраженных отклонений» и сопровождаются необходимыми комментариями. Кроме того, необходимо привести информацию о нарушениях, имеющих качественный характер.</t>
  </si>
  <si>
    <t>(заполняется руководителем аудита</t>
  </si>
  <si>
    <t>Существенных отклонений не обнаружено</t>
  </si>
  <si>
    <t>РЕКОМЕНДАЦИИ ПО ВЫРАЖЕНИЮ АУДИТОРСКОГО МНЕНИЯ</t>
  </si>
  <si>
    <t>Указывается, какое аудиторское мнение (с учетом поясняющих пунктов) следует выразить по результатам проведения аудита в аудиторском заключении.</t>
  </si>
  <si>
    <r>
      <t xml:space="preserve">Суть вопроса </t>
    </r>
    <r>
      <rPr>
        <sz val="12"/>
        <color indexed="8"/>
        <rFont val="Times New Roman"/>
        <family val="1"/>
        <charset val="204"/>
      </rPr>
      <t xml:space="preserve">(заполняется руководителем </t>
    </r>
  </si>
  <si>
    <t>аудита)</t>
  </si>
  <si>
    <t>Решения или мнения (заполняется уполномоченным лицом)</t>
  </si>
  <si>
    <t xml:space="preserve">Аудируемый период: </t>
  </si>
  <si>
    <t>АНКЕТА О ЗАВЕРШЕНИИ АУДИТА</t>
  </si>
  <si>
    <t>Дата и подпись</t>
  </si>
  <si>
    <t>Руководитель аудита</t>
  </si>
  <si>
    <t>Проверил</t>
  </si>
  <si>
    <t>ОБЩИЕ ВОПРОСЫ</t>
  </si>
  <si>
    <t>1. Аудит проведен в соответствии с намеченными планами. Для обязательного аудита - с учетом перечня, предусмотренного приложением к Правилам аудиторской деятельности «Планирование аудита» утвержденному постановлением Минфина от 04.08.2000г. №81.</t>
  </si>
  <si>
    <t>2. Все услуги, предусмотренные договором, оказаны</t>
  </si>
  <si>
    <t>ЗАВЕРШЕНИЕ ПОДГОТОВКИ РАБОЧЕЙ ДОКУМЕНТАЦИИ</t>
  </si>
  <si>
    <t>1. Я просмотрел (просмотрела) и обновил (обновила) все существующие рабочие документы по аудируемому лицу (переписка, постоянный файл)</t>
  </si>
  <si>
    <t>2. Я убедился (убедилась) в том, что все «Схемы проверки» соответствующим образом подписаны</t>
  </si>
  <si>
    <t>3. Я подготовил (подготовила) или проверил (проверила) бланк «Перечень существенных проблем».</t>
  </si>
  <si>
    <t>4. Я закончил (закончила) детальный анализ критических областей аудита</t>
  </si>
  <si>
    <r>
      <t xml:space="preserve">5. Я подтверждаю, что аудит </t>
    </r>
    <r>
      <rPr>
        <sz val="12"/>
        <color indexed="10"/>
        <rFont val="Times New Roman"/>
        <family val="1"/>
        <charset val="204"/>
      </rPr>
      <t xml:space="preserve">за отчетный год </t>
    </r>
    <r>
      <rPr>
        <sz val="12"/>
        <color indexed="8"/>
        <rFont val="Times New Roman"/>
        <family val="1"/>
        <charset val="204"/>
      </rPr>
      <t>проведен надлежащим образом, и рабочая документация содержит все необходимые доказательства, подтверждающие правильность выраженного в аудиторском заключении мнения и сделанных в письменной информации (отчете) выводов.</t>
    </r>
  </si>
  <si>
    <t>6. Я получил (получила) официальные письма с разъяснениями от аудируемого лица в отношении всех существенных вопросов, возникших в ходе аудита, разъяснения по операциям со связанными сторонами и (если применимо) в отношении соблюдения принципа непрерывности деятельности.</t>
  </si>
  <si>
    <t>7. Я ознакомился (ознакомилась) с событиями, произошедшими после отчетной даты и с условными фактами хозяйственной деятельности.</t>
  </si>
  <si>
    <t>8. Все вопросы, отраженные в бланке «Перечень отложенных дел», решены.</t>
  </si>
  <si>
    <t>БУХГАЛТЕРСКАЯ (ФИНАНСОВАЯ) ОТЧЕТНОСТЬ И ПИСЬМЕННАЯ ИНФОРМАЦИЯ (ОТЧЕТ) ПО РЕЗУЛЬТАТАМ ПРОВЕДЕНИЯ АУДИТА</t>
  </si>
  <si>
    <t>1. Я получил (получила) всю необходимую информацию, которая, по-моему мнению, была необходима для целей аудита.</t>
  </si>
  <si>
    <t>2. Я подтверждаю, что:</t>
  </si>
  <si>
    <t>2.1.Бухгалтерская (финансовая) отчетность подготовлена в соответствии с требованиями законодательства.</t>
  </si>
  <si>
    <t>2.2.Подготовлены все необходимые примечания к бухгалтерской (финансовой) отчетности в соответствии требованиями законодательства.</t>
  </si>
  <si>
    <r>
      <t xml:space="preserve">2.3.Хозяйственные операции </t>
    </r>
    <r>
      <rPr>
        <sz val="12"/>
        <color indexed="10"/>
        <rFont val="Times New Roman"/>
        <family val="1"/>
        <charset val="204"/>
      </rPr>
      <t>в целом</t>
    </r>
    <r>
      <rPr>
        <sz val="12"/>
        <color indexed="8"/>
        <rFont val="Times New Roman"/>
        <family val="1"/>
        <charset val="204"/>
      </rPr>
      <t xml:space="preserve"> были осуществлены в соответствии с нормами законодательства.</t>
    </r>
  </si>
  <si>
    <t>3. Я убежден (убеждена) в том, что:</t>
  </si>
  <si>
    <t>АУДИТОРСКОЕ ЗАКЛЮЧЕНИЕ</t>
  </si>
  <si>
    <t>С выракжением условно-положительного аудиторского мнения</t>
  </si>
  <si>
    <t>ЗАВЕРШЕНИЕ РАБОТ</t>
  </si>
  <si>
    <t>1. Письменная информация (отчет) по всем этапам аудита передана аудируемому лицу в сроки, предусмотренные договором</t>
  </si>
  <si>
    <t>2. Я подготовил (подготовила) оценочные листы по итогам работы аудиторов и передал (передала) их в службу (специалисту) внутреннего контроля качества</t>
  </si>
  <si>
    <t>3. Я передал (передала) в бухгалтерию организации всю информацию, необходимую для выставления счетов аудируемому лицу.</t>
  </si>
  <si>
    <t>АНКЕТА РУКОВОДИТЕЛЯ ПРОВЕРКИ</t>
  </si>
  <si>
    <t>Комментарий</t>
  </si>
  <si>
    <t>Уверены ли вы в том, что запланированный аудит был успешно завершен?</t>
  </si>
  <si>
    <t>Завершили ли вы достаточно детальный обзор критических областей аудита?</t>
  </si>
  <si>
    <t>Уверены ли вы в том, что аудиторская работа выполнена квалифицированно и в достаточном объеме?</t>
  </si>
  <si>
    <t>Уверены ли вы в том, что рабочая документация содержит аудиторские доказательства верности нашего аудиторского заключения в необходимом объеме?</t>
  </si>
  <si>
    <t>Рассмотрели ли вы в рабочей документации все вопросы, требующие для своего решения участия руководителя проверки, и удовлетворены ли вы тем, каким образом рассмотрены в рабочей документации встретившиеся проблемы?</t>
  </si>
  <si>
    <t>Считаете ли вы, что вопросы, связанные с налоговыми расчетами аудируемого лица, разрешены надлежащим образом?</t>
  </si>
  <si>
    <t>Уверены ли вы в том, что:</t>
  </si>
  <si>
    <t>Тест на аудит учета расчетов с бюджетом по налогам и сборам: налог на прибыль.</t>
  </si>
  <si>
    <t>Объекты обложения и база для исчисления налога.</t>
  </si>
  <si>
    <t xml:space="preserve">Проверкой данного сегмента учета нарушений не установлено. </t>
  </si>
  <si>
    <t>База для целей исчисления сбора.</t>
  </si>
  <si>
    <t>Ставка сбора.</t>
  </si>
  <si>
    <t xml:space="preserve">Согласно представленным документам и бухгалтерским данным в аудируемом периоде обороты по счету не имели места. Размер уставного фонда соответствует размеру, объявленному в уставе аудируемого лица. </t>
  </si>
  <si>
    <t>Обоснованность отражения операций на сч.80:</t>
  </si>
  <si>
    <t>-по дебету счета;</t>
  </si>
  <si>
    <t xml:space="preserve">-по кредиту счета. </t>
  </si>
  <si>
    <r>
      <t>Аудит</t>
    </r>
    <r>
      <rPr>
        <sz val="10"/>
        <color indexed="8"/>
        <rFont val="Times New Roman"/>
        <family val="1"/>
        <charset val="204"/>
      </rPr>
      <t xml:space="preserve"> сальдо по счету.</t>
    </r>
  </si>
  <si>
    <t>Состояние аналитического учета по счету 80.</t>
  </si>
  <si>
    <t>В ходе аудита оборотов по счету нарушений порядка отражения хозяйственных операций не установлено.</t>
  </si>
  <si>
    <t>Обоснованность отражения операций на сч.83:</t>
  </si>
  <si>
    <t>-формирование добавочного фонда;</t>
  </si>
  <si>
    <t>-использование средств.</t>
  </si>
  <si>
    <t>Состояние аналитического учета по счету 83.</t>
  </si>
  <si>
    <t>Обоснованность отражения операций на сч.84:</t>
  </si>
  <si>
    <t>-учет чистой прибыли, убытка;</t>
  </si>
  <si>
    <t>-использование прибыли;</t>
  </si>
  <si>
    <t>покрытие убытка.</t>
  </si>
  <si>
    <t>Образование фондов специального назначения (накопления, потребления и др.), и их использование (наличие смет расходования).</t>
  </si>
  <si>
    <t>Состояние аналитического учета по счету 84.</t>
  </si>
  <si>
    <r>
      <t>Расчет командировочных расходов, н</t>
    </r>
    <r>
      <rPr>
        <sz val="10"/>
        <color indexed="8"/>
        <rFont val="Times New Roman"/>
        <family val="1"/>
        <charset val="204"/>
      </rPr>
      <t>аличие первичных документов в оригинале</t>
    </r>
  </si>
  <si>
    <r>
      <t xml:space="preserve">Наименование вида работ в соответствии с планом аудита: </t>
    </r>
    <r>
      <rPr>
        <b/>
        <sz val="12"/>
        <color indexed="8"/>
        <rFont val="Times New Roman"/>
        <family val="1"/>
        <charset val="204"/>
      </rPr>
      <t>Обороты по дебету и кредиту счета 68, методика расчета налогов и сборов, правильность определения элементов налога:</t>
    </r>
  </si>
  <si>
    <t>Налог на добавленную стоимость (приложение №1).</t>
  </si>
  <si>
    <t>Налог на недвижимость (приложение №3).</t>
  </si>
  <si>
    <t>Экологический налог (приложение №4).</t>
  </si>
  <si>
    <r>
      <t>Выводы аудитора о признании аудируемого сегмента учета:</t>
    </r>
    <r>
      <rPr>
        <sz val="12"/>
        <color indexed="8"/>
        <rFont val="Times New Roman"/>
        <family val="1"/>
        <charset val="204"/>
      </rPr>
      <t xml:space="preserve"> </t>
    </r>
  </si>
  <si>
    <r>
      <t xml:space="preserve">В ходе проведения аудита учета расчетов </t>
    </r>
    <r>
      <rPr>
        <b/>
        <sz val="12"/>
        <color indexed="8"/>
        <rFont val="Times New Roman"/>
        <family val="1"/>
        <charset val="204"/>
      </rPr>
      <t>с бюджетом по налогам и сборам</t>
    </r>
    <r>
      <rPr>
        <b/>
        <sz val="12"/>
        <color indexed="10"/>
        <rFont val="Times New Roman"/>
        <family val="1"/>
        <charset val="204"/>
      </rPr>
      <t xml:space="preserve"> нарушений не выявлено, что дает основания признать данный сегмент учета достоверным. </t>
    </r>
  </si>
  <si>
    <t>Тест на аудит учета расчетов с бюджетом по налогам и сборам: налог на добавленную стоимость.</t>
  </si>
  <si>
    <t>Объекты обложения.</t>
  </si>
  <si>
    <t>База для целей исчисления налога.</t>
  </si>
  <si>
    <t>Определение момента фактической реализации товаров (работ, услуг), имущественных прав на объекты интеллектуальной собственности.</t>
  </si>
  <si>
    <t>Ставка налога.</t>
  </si>
  <si>
    <t>Исчисление налога.</t>
  </si>
  <si>
    <t>Отнесение сумм налога на затраты.</t>
  </si>
  <si>
    <t>Налоговые вычеты.</t>
  </si>
  <si>
    <t>Тест на аудит учета расчетов с бюджетом по налогам и сборам:  налог на недвижимость.</t>
  </si>
  <si>
    <t>Заключение договора о материальной ответственности с работником, ведущим кассовые операции.</t>
  </si>
  <si>
    <t>Соблюдение лимита остатка кассы.</t>
  </si>
  <si>
    <t>Целевое использование денежных средств.</t>
  </si>
  <si>
    <t>Прием наличных денежных средств, сдача выручки, отражение в учете.</t>
  </si>
  <si>
    <t>Выдача наличных денежных средств.</t>
  </si>
  <si>
    <t>Соблюдение порядка расчета наличными денежными средствами между субъектами хозяйствования.</t>
  </si>
  <si>
    <t>Обеспечение сохранности денежных средств.</t>
  </si>
  <si>
    <t>Тождественность остатков кассы по сч.50 и кассовой книге.</t>
  </si>
  <si>
    <t>Своевременность и правильность отражения операций по счету 50.</t>
  </si>
  <si>
    <r>
      <t>Тест на аудит учета денежных средств:</t>
    </r>
    <r>
      <rPr>
        <b/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счет 51 «Расчетный счет»</t>
    </r>
  </si>
  <si>
    <t>Тождественность остатков по счету 51 выпискам банка.</t>
  </si>
  <si>
    <t>Своевременность и правильность отражения операций по счету 51.</t>
  </si>
  <si>
    <r>
      <t>Тест на аудит учета денежных средств:</t>
    </r>
    <r>
      <rPr>
        <b/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счет 52 «Валютные счета».</t>
    </r>
  </si>
  <si>
    <t>Тождественность остатков по счету 52 выпискам банка.</t>
  </si>
  <si>
    <t>Своевременность и правильность отражения операций по счету 52.</t>
  </si>
  <si>
    <r>
      <t>Тест на аудит учета денежных средств:</t>
    </r>
    <r>
      <rPr>
        <b/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счет 55  «Специальные счета в банках».</t>
    </r>
  </si>
  <si>
    <t>Тождественность остатков по счету 55 выпискам банка.</t>
  </si>
  <si>
    <t>Своевременность и правильность отражения операций по счету 55.</t>
  </si>
  <si>
    <t>Своевременность и правильность отражения операций по счету 57.</t>
  </si>
  <si>
    <r>
      <t xml:space="preserve">Выводы аудитора о признании проверяемого сегмента учета: </t>
    </r>
    <r>
      <rPr>
        <sz val="12"/>
        <color indexed="14"/>
        <rFont val="Times New Roman"/>
        <family val="1"/>
        <charset val="204"/>
      </rPr>
      <t>(на выбор аудитора)</t>
    </r>
  </si>
  <si>
    <t>Учет и списание курсовых разниц.</t>
  </si>
  <si>
    <r>
      <t xml:space="preserve">- проверено сплошным порядком: </t>
    </r>
    <r>
      <rPr>
        <b/>
        <sz val="12"/>
        <color indexed="8"/>
        <rFont val="Times New Roman"/>
        <family val="1"/>
        <charset val="204"/>
      </rPr>
      <t>нет;</t>
    </r>
  </si>
  <si>
    <t xml:space="preserve">В ходе проведения аудита затрат нарушений не выявлено, что дает основания признать данный сегмент учета достоверным. </t>
  </si>
  <si>
    <r>
      <t>Тест на аудит учета денежных средств:</t>
    </r>
    <r>
      <rPr>
        <b/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счет 50 «Касса».</t>
    </r>
  </si>
  <si>
    <t>Ведение журнала регистрации приходных и расходных  кассовых ордеров.</t>
  </si>
  <si>
    <t>Ведение кассовой книги.</t>
  </si>
  <si>
    <t>Заполнение приходных и расходных кассовых ордеров, наличие исправлений.</t>
  </si>
  <si>
    <t>Дата</t>
  </si>
  <si>
    <t>Тест на аудит учета запасов: счета 006 «Бланки строгой отчетности», 10 «Материалы».</t>
  </si>
  <si>
    <t>Обоснованность отражения операций на сч.006.</t>
  </si>
  <si>
    <t>Организация учета, хранения бланков,  наличие материально-ответственного лица.</t>
  </si>
  <si>
    <r>
      <t>Документальное оформление передачи бланков</t>
    </r>
    <r>
      <rPr>
        <sz val="10"/>
        <color indexed="8"/>
        <rFont val="Times New Roman"/>
        <family val="1"/>
        <charset val="204"/>
      </rPr>
      <t>.</t>
    </r>
  </si>
  <si>
    <t>Отражение операций по списанию бланков.</t>
  </si>
  <si>
    <r>
      <t xml:space="preserve">Документальное отражение </t>
    </r>
    <r>
      <rPr>
        <sz val="10"/>
        <color indexed="8"/>
        <rFont val="Times New Roman"/>
        <family val="1"/>
        <charset val="204"/>
      </rPr>
      <t>и учет испорченных бланков.</t>
    </r>
  </si>
  <si>
    <t>Соблюдение срока хранения  бланков.</t>
  </si>
  <si>
    <t>РАБОЧИЙ ДОКУМЕНТ АУДИТОРА №8</t>
  </si>
  <si>
    <t>Объем аудируемой совокупности:</t>
  </si>
  <si>
    <t>к рабочему документу №8</t>
  </si>
  <si>
    <t>отражение операций по выбытию нематериальных активов и списанию финансовых результатов;</t>
  </si>
  <si>
    <t>Состояние аналитического учета по сч.04.</t>
  </si>
  <si>
    <t>Тест на аудит учета внеоборотных активов: счет 05 «Амортизация нематериальных активов».</t>
  </si>
  <si>
    <t>Согласно данным бухгалтерского учета операции по счету 07 в течение аудируемого периода не совершались.</t>
  </si>
  <si>
    <t>Обоснованность отражения операций на сч.07:</t>
  </si>
  <si>
    <t>-организация складского учета, наличие карточек складского учета и их оформление;</t>
  </si>
  <si>
    <t>-оценка;</t>
  </si>
  <si>
    <t>-проведение переоценки оборудования к установке и отражение в учете ее результатов;</t>
  </si>
  <si>
    <t>-отражение операций по выбытию оборудования и списанию финансовых результатов;</t>
  </si>
  <si>
    <t>-документальное подтверждение и отражение в учете оприходованных запчастей, лома и другого имущества от ликвидации оборудования к установке;</t>
  </si>
  <si>
    <t>Состояние аналитического учета по сч.07.</t>
  </si>
  <si>
    <t xml:space="preserve">Аудитор </t>
  </si>
  <si>
    <t>В ходе аудита нарушений действующего законодательства не установлено.</t>
  </si>
  <si>
    <t>Обоснованность отражения операций на сч.08:</t>
  </si>
  <si>
    <t>-поступление; отражение затрат на строительство, реконструкцию, модернизацию и ремонт;</t>
  </si>
  <si>
    <t>-проведение переоценки вложений во внеоборотные активы и отражение в учете ее результатов;</t>
  </si>
  <si>
    <t>-отражение операций по выбытию и списанию финансовых результатов;</t>
  </si>
  <si>
    <t>Состояние аналитического учета по сч.08.</t>
  </si>
  <si>
    <t>РАБОЧИЙ ДОКУМЕНТ АУДИТОРА №7</t>
  </si>
  <si>
    <r>
      <t xml:space="preserve">Выявлены существенные нарушения: </t>
    </r>
    <r>
      <rPr>
        <b/>
        <sz val="12"/>
        <color indexed="10"/>
        <rFont val="Times New Roman"/>
        <family val="1"/>
        <charset val="204"/>
      </rPr>
      <t>нет.</t>
    </r>
  </si>
  <si>
    <r>
      <t xml:space="preserve">Выводы аудитора о признании проверяемого сегмента учета:  </t>
    </r>
    <r>
      <rPr>
        <sz val="12"/>
        <color indexed="14"/>
        <rFont val="Times New Roman"/>
        <family val="1"/>
        <charset val="204"/>
      </rPr>
      <t>(по выбору аудитора)</t>
    </r>
  </si>
  <si>
    <t xml:space="preserve">В ходе проведения аудита запасов и бланков строгой отчетности нарушений не выявлено, что дает основания признать данный сегмент учета достоверным. </t>
  </si>
  <si>
    <t>к рабочему документу №7</t>
  </si>
  <si>
    <t>Тест на аудит учета запасов: счет 10 «Материалы».</t>
  </si>
  <si>
    <t>Обоснованность отражения операций на сч.10:</t>
  </si>
  <si>
    <r>
      <t>Списание материалов (сырье и основные материалы, ГСМ, вспомогательные материалы,</t>
    </r>
    <r>
      <rPr>
        <sz val="10"/>
        <color indexed="8"/>
        <rFont val="Times New Roman"/>
        <family val="1"/>
        <charset val="204"/>
      </rPr>
      <t xml:space="preserve"> имущество, относящееся к отдельным предметам в составе оборотных средств и др.</t>
    </r>
    <r>
      <rPr>
        <sz val="10"/>
        <color indexed="8"/>
        <rFont val="Times New Roman"/>
        <family val="1"/>
        <charset val="204"/>
      </rPr>
      <t>), отражение операций по списанию материалов, их выбытию, документальное оформление.</t>
    </r>
  </si>
  <si>
    <t>Учет автомобильных шин.</t>
  </si>
  <si>
    <t>Учет аккумуляторных батарей.</t>
  </si>
  <si>
    <t>Состояние аналитического учета по сч.10.</t>
  </si>
  <si>
    <t>Тест на аудит учета запасов: счет 11 «Животные на выращивании и откорме».</t>
  </si>
  <si>
    <t>Согласно представленным документам и бухгалтерским данным счет 11 в аудируемом периоде не использовался.</t>
  </si>
  <si>
    <t>Обоснованность отражения операций на сч.11:</t>
  </si>
  <si>
    <t xml:space="preserve">Обоснованность списания. </t>
  </si>
  <si>
    <r>
      <t>Обоснованность отражения операций на сч.15:</t>
    </r>
    <r>
      <rPr>
        <sz val="10"/>
        <color indexed="8"/>
        <rFont val="Times New Roman"/>
        <family val="1"/>
        <charset val="204"/>
      </rPr>
      <t xml:space="preserve"> </t>
    </r>
  </si>
  <si>
    <t>Обоснованность отражения операций на сч.16:</t>
  </si>
  <si>
    <t>-учет отклонений;</t>
  </si>
  <si>
    <t>-списание;</t>
  </si>
  <si>
    <t xml:space="preserve">Аналитический учет. </t>
  </si>
  <si>
    <t>.</t>
  </si>
  <si>
    <t>Обоснованность применения счета 18:</t>
  </si>
  <si>
    <t>Учет сумм налога, причитающегося к уплате (дебет сч.18).</t>
  </si>
  <si>
    <t>Списание учтенных сумм (кредит сч.18).</t>
  </si>
  <si>
    <t>Исчисление и уплата сбора.</t>
  </si>
  <si>
    <t>1.1.3.</t>
  </si>
  <si>
    <t>включение имущества в состав основных средств;</t>
  </si>
  <si>
    <t>1.1.4.</t>
  </si>
  <si>
    <r>
      <t xml:space="preserve">соответствие  присвоенных шифров </t>
    </r>
    <r>
      <rPr>
        <sz val="10"/>
        <color indexed="8"/>
        <rFont val="Times New Roman"/>
        <family val="1"/>
        <charset val="204"/>
      </rPr>
      <t>Временному республиканскому классификатору;</t>
    </r>
  </si>
  <si>
    <t>1.1.5.</t>
  </si>
  <si>
    <t>проведение переоценки основных средств и отражение в учете ее результатов;</t>
  </si>
  <si>
    <t>1.1.6.</t>
  </si>
  <si>
    <t>оценка;</t>
  </si>
  <si>
    <t>-отражение операций по выбытию основных средств и списанию финансовых результатов, оформление документации;</t>
  </si>
  <si>
    <t>-документальное подтверждение и отражение в учете оприходованных запчастей, лома и другого имущества от ликвидации основных средств;</t>
  </si>
  <si>
    <t>Состояние аналитического учета по сч.01.</t>
  </si>
  <si>
    <t>Тест на аудит учета внеоборотных активов: счет 02 «Амортизация основных средств».</t>
  </si>
  <si>
    <t>Выбранный метод начисления амортизации в соответствии с учетной политикой.</t>
  </si>
  <si>
    <t>Установление сроков полезного использования.</t>
  </si>
  <si>
    <t>Установление норм амортизационных отчислений.</t>
  </si>
  <si>
    <t>Обоснованность включения амортизационных отчислений в состав:</t>
  </si>
  <si>
    <t>-издержек производства;</t>
  </si>
  <si>
    <t>-расходов на реализацию;</t>
  </si>
  <si>
    <t>4.3.</t>
  </si>
  <si>
    <t>-операционных расходов;</t>
  </si>
  <si>
    <t>4.4.</t>
  </si>
  <si>
    <t>-внереализационных расходов.</t>
  </si>
  <si>
    <t>Периоды, когда амортизация не начисляется или начисление амортизации прекращается.</t>
  </si>
  <si>
    <t>Изменение способов начисления амортизации в отчетном году.</t>
  </si>
  <si>
    <t>Амортизации в условиях аренды и лизинга:</t>
  </si>
  <si>
    <t>-начисление;</t>
  </si>
  <si>
    <t>7.1.1.</t>
  </si>
  <si>
    <t>-начисление амортизации по отдельным объектам:</t>
  </si>
  <si>
    <t xml:space="preserve">предметам интерьера, включая офисную мебель; </t>
  </si>
  <si>
    <t xml:space="preserve">предметам для отдыха, досуга и развлечений; </t>
  </si>
  <si>
    <t>легковым автомобилям, эксплуатируемым в качестве служебных (кроме используемых для услуг такси);</t>
  </si>
  <si>
    <t xml:space="preserve">зданиям, сооружениям, передаточным устройствам </t>
  </si>
  <si>
    <t xml:space="preserve">-отражение в учете. </t>
  </si>
  <si>
    <t xml:space="preserve">Аудитор   </t>
  </si>
  <si>
    <t>Обоснованность отражения операций на сч.03:</t>
  </si>
  <si>
    <t>-поступление;</t>
  </si>
  <si>
    <t>-выбытие;</t>
  </si>
  <si>
    <t>-оценка.</t>
  </si>
  <si>
    <r>
      <t xml:space="preserve"> </t>
    </r>
    <r>
      <rPr>
        <sz val="10"/>
        <color indexed="8"/>
        <rFont val="Times New Roman"/>
        <family val="1"/>
        <charset val="204"/>
      </rPr>
      <t>Состояние аналитического учета по счету 03.</t>
    </r>
  </si>
  <si>
    <t>Тест на аудит учета внеоборотных активов: счет 04 «Нематериальные активы».</t>
  </si>
  <si>
    <t>Обоснованность отражения операций на сч.04:</t>
  </si>
  <si>
    <t>наличие инвентарных карточек и их оформление;</t>
  </si>
  <si>
    <t>включение имущества в состав нематериальных активов;</t>
  </si>
  <si>
    <t>31.</t>
  </si>
  <si>
    <t>Наличие утвержденного плана счетов, альбома форм первичных учетных документов (при отсутствии утвержденных типовых форм) или недостатке содержащейся в них информации и регистров бухгалтерского учета, графика документооборота.</t>
  </si>
  <si>
    <t>РАБОЧИЙ ДОКУМЕНТ АУДИТОРА №3</t>
  </si>
  <si>
    <t>Бухгалтерская отчетность представляет собой единую систему данных об имущественном и финансовом положении организации и о результатах ее хозяйственной деятельности и составляется на основе данных бухгалтерского учета.</t>
  </si>
  <si>
    <t>При составлении бухгалтерской отчетности должно быть обеспечено соблюдение следующих условий:</t>
  </si>
  <si>
    <t>-обособленности учета имущества и обязательств организации от имущества и обязательств других юридических и физических лиц;</t>
  </si>
  <si>
    <t>-нейтральности - бухгалтерская отчетность должна обеспечить удовлетворение интересов всех групп пользователей;</t>
  </si>
  <si>
    <t>-непрерывности - организация будет продолжать свою деятельность в обозримом будущем и у нее отсутствуют основания прекращения или существенного сокращения деятельности;</t>
  </si>
  <si>
    <t>-полноты отражения за отчетный период всех хозяйственных операций и результатов инвентаризации имущества и обязательств;</t>
  </si>
  <si>
    <t>-осмотрительности - обеспечение большей готовности к бухгалтерскому учету потерь (расходов) и обязательств, чем доходов и активов, не допуская скрытых резервов;</t>
  </si>
  <si>
    <t>-сопоставимости (тождества) данных аналитического учета с данными синтетического учета за отчетный период, а также показателей бухгалтерской отчетности с данными синтетического и аналитического учета;</t>
  </si>
  <si>
    <t>-начисления - факты хозяйственной деятельности организации (активы, источники собственных средств, обязательства, доходы, расходы) относятся к тому отчетному периоду, в котором они имели место, независимо от времени фактического поступления или выплаты денежных средств, связанных с этими фактами;</t>
  </si>
  <si>
    <t>-приоритета содержания перед формой - отражение в бухгалтерском учете фактов хозяйственной деятельности исходя не столько из их формы, сколько из содержания и условий хозяйствования.</t>
  </si>
  <si>
    <t>Несоблюдение этих условий рассматривается как неправильное составление бухгалтерской отчетности.</t>
  </si>
  <si>
    <r>
      <t xml:space="preserve">Применяемая форма учета (журнально-ордерная, мемориально-ордерная, упрощенная, автоматизированная): </t>
    </r>
    <r>
      <rPr>
        <b/>
        <sz val="12"/>
        <color indexed="8"/>
        <rFont val="Times New Roman"/>
        <family val="1"/>
        <charset val="204"/>
      </rPr>
      <t>автоматизированная.</t>
    </r>
  </si>
  <si>
    <r>
      <t xml:space="preserve">Применяемая программа при автоматизированной форме учета: </t>
    </r>
    <r>
      <rPr>
        <b/>
        <sz val="12"/>
        <color indexed="8"/>
        <rFont val="Times New Roman"/>
        <family val="1"/>
        <charset val="204"/>
      </rPr>
      <t>1С: Предприятие. Версия 7.7.</t>
    </r>
  </si>
  <si>
    <r>
      <t xml:space="preserve">Применяемые регистры бухгалтерского учета: </t>
    </r>
    <r>
      <rPr>
        <b/>
        <sz val="12"/>
        <color indexed="8"/>
        <rFont val="Times New Roman"/>
        <family val="1"/>
        <charset val="204"/>
      </rPr>
      <t>В соответствии с программой.</t>
    </r>
  </si>
  <si>
    <r>
      <t xml:space="preserve">Организация ведения бухгалтерского учета (бухгалтерская служба как структурное подразделение, возглавляемое главным бухгалтером; главный бухгалтер; специализированная организация (ИП) на договорных началах; руководитель самостоятельно в случаях, предусмотренных законодательство): </t>
    </r>
    <r>
      <rPr>
        <b/>
        <sz val="12"/>
        <color indexed="8"/>
        <rFont val="Times New Roman"/>
        <family val="1"/>
        <charset val="204"/>
      </rPr>
      <t>Структурное подразделение (2 специалиста).</t>
    </r>
  </si>
  <si>
    <r>
      <t xml:space="preserve">Выявлены несущественные нарушения: </t>
    </r>
    <r>
      <rPr>
        <b/>
        <sz val="12"/>
        <color indexed="8"/>
        <rFont val="Times New Roman"/>
        <family val="1"/>
        <charset val="204"/>
      </rPr>
      <t>нет.</t>
    </r>
  </si>
  <si>
    <r>
      <t xml:space="preserve">Выводы аудитора о признании проверяемого сегмента учета: </t>
    </r>
    <r>
      <rPr>
        <sz val="12"/>
        <color indexed="14"/>
        <rFont val="Times New Roman"/>
        <family val="1"/>
        <charset val="204"/>
      </rPr>
      <t>(выбрать подходящий вариант)</t>
    </r>
  </si>
  <si>
    <t>Нарушений (отклонений), могущих существенным образом влиять на достоверность данных бухгалтерского учета и показателей бухгалтерской (финансовой) отчетности, не установлено. В связи с этим проверяемый сегмент следует признать достоверным. Аудируемое лицо составляет бухгалтерскую отчетность в объеме и сроках в соответствии с законодательством. Показатели аналитического и синтетического учета и показатели отчетности тождественны. Сопоставимая бухгалтерская (финансовая) отчетность подготовлена в соответствии с установленными законодательством принципами и требованиями подготовки бухгалтерской (финансовой) отчетности. Представленные в текущей бухгалтерской (финансовой) отчетности сопоставимые данные за предшествующий период с показателями и другой информацией, представленными в бухгалтерской (финансовой) отчетности за предшествующий период согласуются.</t>
  </si>
  <si>
    <t>В результате аудита данного сегмента нарушений не установлено, что позволяет признать его достоверным. Аудируемое лицо составляет бухгалтерскую отчетность в объеме и сроках в соответствии с законодательством. Показатели аналитического и синтетического учета и показатели отчетности тождественны. Сопоставимая бухгалтерская (финансовая) отчетность подготовлена в соответствии с установленными законодательством принципами и требованиями подготовки бухгалтерской (финансовой) отчетности. Представленные в текущей бухгалтерской (финансовой) отчетности сопоставимые данные за предшествующий период с показателями и другой информацией, представленными в бухгалтерской (финансовой) отчетности за предшествующий период согласуются.</t>
  </si>
  <si>
    <t>к рабочему документу №3</t>
  </si>
  <si>
    <r>
      <t xml:space="preserve">Тест на аудит </t>
    </r>
    <r>
      <rPr>
        <sz val="12"/>
        <color indexed="8"/>
        <rFont val="Times New Roman"/>
        <family val="1"/>
        <charset val="204"/>
      </rPr>
      <t>оценки общего состояния бухгалтерского учета</t>
    </r>
    <r>
      <rPr>
        <sz val="11"/>
        <color indexed="8"/>
        <rFont val="Times New Roman"/>
        <family val="1"/>
        <charset val="204"/>
      </rPr>
      <t>.</t>
    </r>
  </si>
  <si>
    <t>Годовой бухгалтерской отчетности.</t>
  </si>
  <si>
    <t>Промежуточной месячной бухгалтерской отчетности.</t>
  </si>
  <si>
    <t>Промежуточной квартальной бухгалтерской отчетности.</t>
  </si>
  <si>
    <t>Оформление регистров бухгалтерского учета, своевременность отражения операций в учете.</t>
  </si>
  <si>
    <t>Сопоставимость регистров бухгалтерского учета и баланса (результаты проверки приводятся в таблице, которая заполняется при выявлении отклонений).</t>
  </si>
  <si>
    <t>Аудит начальных и сопоставимых данных в бухгалтерской отчетности.</t>
  </si>
  <si>
    <t>Взаимоувязка показателей бухгалтерской отчетности.</t>
  </si>
  <si>
    <t>Правильность формирования сводной (консолидированной) отчетности.</t>
  </si>
  <si>
    <t>Таблица</t>
  </si>
  <si>
    <t>(тыс. руб.)</t>
  </si>
  <si>
    <t>Статьи, счета</t>
  </si>
  <si>
    <t>По данным баланса</t>
  </si>
  <si>
    <t>По данным регистров бухгалтерского учета</t>
  </si>
  <si>
    <t>Отклонение</t>
  </si>
  <si>
    <t>А</t>
  </si>
  <si>
    <t>3=1-2</t>
  </si>
  <si>
    <t>РАБОЧИЙ ДОКУМЕНТ АУДИТОРА №4</t>
  </si>
  <si>
    <t>Тест на аудит постановки и организации налогового учета</t>
  </si>
  <si>
    <t>В ходе аудита порядка ведения книги покупок, нарушений не установлено. Данные книги покупок соответствуют данным регистров бухгалтерского учета и деклараций по НДС.</t>
  </si>
  <si>
    <t>Ведение книги покупок. Соответствие данных книги покупок регистрам бухгалтерского учета и декларациям по НДС.</t>
  </si>
  <si>
    <t>Порядок ведения других регистров налогового учета</t>
  </si>
  <si>
    <t>В ходе аудита порядка ведения регистров налогового учета, нарушений не установлено. Данные регистров налогового, бухгалтерского учета, и деклараций тождественны.</t>
  </si>
  <si>
    <t>Регистр доходов от реализации товаров (работ, услуг).</t>
  </si>
  <si>
    <t>Регистр доходов от внереализационных операций.</t>
  </si>
  <si>
    <t>Регистр доходов, полученных из-за рубежа.</t>
  </si>
  <si>
    <t>Регистр расходов от реализации товаров (работ, услуг).</t>
  </si>
  <si>
    <t>Регистр расходов от внереализационных операций.</t>
  </si>
  <si>
    <t>Регистр расходов, приходящихся на доходы, полученные из-за рубежа, в соответствии с налоговым законодательством РБ.</t>
  </si>
  <si>
    <t>Регистр расчетных корректировок.</t>
  </si>
  <si>
    <t>Тождественность данных регистров налогового учета с аналогичными показателями налоговой декларации по налогу на прибыль</t>
  </si>
  <si>
    <r>
      <t xml:space="preserve">Составление и порядок заполнения </t>
    </r>
    <r>
      <rPr>
        <sz val="10"/>
        <color indexed="8"/>
        <rFont val="Times New Roman"/>
        <family val="1"/>
        <charset val="204"/>
      </rPr>
      <t>бланка счета-фактуры по налогу на добавленную стоимость формы СФ-1</t>
    </r>
  </si>
  <si>
    <t>Обязательные реквизиты в регистрах налогового учета</t>
  </si>
  <si>
    <t xml:space="preserve">В ходе аудита порядка заполнения регистров налогового учета, нарушений не установлено. </t>
  </si>
  <si>
    <t>Наименования отчетного месяца и года, за который ведется регистр.</t>
  </si>
  <si>
    <t>Подписи лица, составившего регистр, и главного бухгалтера организации.</t>
  </si>
  <si>
    <t>Состав и наименование показателей, внесенных в регистр</t>
  </si>
  <si>
    <r>
      <t xml:space="preserve">Содержание (уменьшение или увеличение), суммы проведенной расчетной корректировки соответствующего показателя, отраженного в регистре, </t>
    </r>
    <r>
      <rPr>
        <b/>
        <sz val="10"/>
        <color indexed="8"/>
        <rFont val="Times New Roman"/>
        <family val="1"/>
        <charset val="204"/>
      </rPr>
      <t>основания ее проведения со ссылкой на соответствующую норму налогового законодательства</t>
    </r>
    <r>
      <rPr>
        <sz val="10"/>
        <color indexed="8"/>
        <rFont val="Times New Roman"/>
        <family val="1"/>
        <charset val="204"/>
      </rPr>
      <t xml:space="preserve"> и общей суммы корректировок по регистру.</t>
    </r>
  </si>
  <si>
    <t>Стоимостная характеристика показателей, отраженных в регистре после проведения расчетных корректировок (при необходимости корректировки), а также общей суммы стоимостных характеристик этих показателей по регистру.</t>
  </si>
  <si>
    <t>РАБОЧИЙ ДОКУМЕНТ АУДИТОРА №5</t>
  </si>
  <si>
    <r>
      <t xml:space="preserve">Наименование аудируемого сегмента: </t>
    </r>
    <r>
      <rPr>
        <b/>
        <sz val="12"/>
        <color indexed="8"/>
        <rFont val="Times New Roman"/>
        <family val="1"/>
        <charset val="204"/>
      </rPr>
      <t>Инвентаризация активов и обязательств.</t>
    </r>
  </si>
  <si>
    <r>
      <t xml:space="preserve">Наименование вида работ в соответствии с планом аудита: </t>
    </r>
    <r>
      <rPr>
        <b/>
        <sz val="12"/>
        <color indexed="8"/>
        <rFont val="Times New Roman"/>
        <family val="1"/>
        <charset val="204"/>
      </rPr>
      <t>Аудит соблюдения порядка проведения</t>
    </r>
    <r>
      <rPr>
        <sz val="12"/>
        <color indexed="8"/>
        <rFont val="Times New Roman"/>
        <family val="1"/>
        <charset val="204"/>
      </rPr>
      <t xml:space="preserve"> и</t>
    </r>
    <r>
      <rPr>
        <b/>
        <sz val="12"/>
        <color indexed="8"/>
        <rFont val="Times New Roman"/>
        <family val="1"/>
        <charset val="204"/>
      </rPr>
      <t>нвентаризации активов и обязательств и ее оформление. Отражение результатов инвентаризации в учете.</t>
    </r>
  </si>
  <si>
    <r>
      <t xml:space="preserve">- проверено сплошным порядком: </t>
    </r>
    <r>
      <rPr>
        <b/>
        <sz val="12"/>
        <color indexed="8"/>
        <rFont val="Times New Roman"/>
        <family val="1"/>
        <charset val="204"/>
      </rPr>
      <t>да;</t>
    </r>
  </si>
  <si>
    <r>
      <t xml:space="preserve">- проверено выборочно: </t>
    </r>
    <r>
      <rPr>
        <b/>
        <sz val="12"/>
        <color indexed="8"/>
        <rFont val="Times New Roman"/>
        <family val="1"/>
        <charset val="204"/>
      </rPr>
      <t>нет.</t>
    </r>
  </si>
  <si>
    <r>
      <t>Выявлены несущественные нарушения</t>
    </r>
    <r>
      <rPr>
        <sz val="12"/>
        <color indexed="10"/>
        <rFont val="Times New Roman"/>
        <family val="1"/>
        <charset val="204"/>
      </rPr>
      <t xml:space="preserve">: </t>
    </r>
    <r>
      <rPr>
        <b/>
        <sz val="12"/>
        <color indexed="8"/>
        <rFont val="Times New Roman"/>
        <family val="1"/>
        <charset val="204"/>
      </rPr>
      <t>нет.</t>
    </r>
  </si>
  <si>
    <r>
      <t xml:space="preserve">Выводы аудитора о признании аудируемого сегмента: </t>
    </r>
    <r>
      <rPr>
        <sz val="12"/>
        <color indexed="14"/>
        <rFont val="Times New Roman"/>
        <family val="1"/>
        <charset val="204"/>
      </rPr>
      <t>(выбрать вариант)</t>
    </r>
  </si>
  <si>
    <t xml:space="preserve">Нарушений (отклонений), могущих существенным образом влиять на достоверность данных годовой бухгалтерской (финансовой) отчетности, не установлено. В связи с этим аудируемый сегмент следует признать достоверным. </t>
  </si>
  <si>
    <r>
      <t xml:space="preserve">В ходе проведения аудита полноты и своевременности проведения инвентаризаций, правильности отражения результатов инвентаризаций в учете, нарушений не выявлено. Вместе с тем в связи с существующими ограничениями аудита мы не присутствовали при проведении годовой инвентаризации имущества и обязательств. По нашему мнению, если бы в нашем присутствии было проверено фактическое наличие активов, проведена инвентаризация обязательств, мы бы сделали выводы, что бухгалтерская (финансовая) отчетность </t>
    </r>
    <r>
      <rPr>
        <sz val="14"/>
        <color indexed="14"/>
        <rFont val="Times New Roman"/>
        <family val="1"/>
        <charset val="204"/>
      </rPr>
      <t xml:space="preserve">ООО </t>
    </r>
    <r>
      <rPr>
        <sz val="12"/>
        <color indexed="8"/>
        <rFont val="Times New Roman"/>
        <family val="1"/>
        <charset val="204"/>
      </rPr>
      <t xml:space="preserve">достоверно отражает во всех существенных отношениях ее финансовое положение на </t>
    </r>
    <r>
      <rPr>
        <sz val="12"/>
        <color indexed="14"/>
        <rFont val="Times New Roman"/>
        <family val="1"/>
        <charset val="204"/>
      </rPr>
      <t>1 января 2007</t>
    </r>
    <r>
      <rPr>
        <sz val="12"/>
        <color indexed="8"/>
        <rFont val="Times New Roman"/>
        <family val="1"/>
        <charset val="204"/>
      </rPr>
      <t xml:space="preserve"> года, и результаты финансово-хозяйственной деятельности за </t>
    </r>
    <r>
      <rPr>
        <sz val="12"/>
        <color indexed="14"/>
        <rFont val="Times New Roman"/>
        <family val="1"/>
        <charset val="204"/>
      </rPr>
      <t>2006 год.</t>
    </r>
  </si>
  <si>
    <t>ИЛИ:</t>
  </si>
  <si>
    <t>Данные по проведению инвентаризации активов и обязательств аудиту не представлены. Опрос должностных лиц аудируемого лица показал, что годовая инвентаризация не проводилась вовсе. Согласно статье 12 Закона «О бухгалтерском учете и отчетности» для обеспечения достоверности данных бухгалтерского учета и бухгалтерской отчетности организации обязаны проводить инвентаризацию активов и обязательств, в ходе которой проверяются и документально подтверждаются наличие, состояние и стоимость активов и обязательств.</t>
  </si>
  <si>
    <t>Порядок проведения инвентаризации (количество инвентаризаций в отчетном году, сроки их проведения, перечень активов и обязательств, проверяемых при каждой из них, и т.д.) определяется руководителем организации.</t>
  </si>
  <si>
    <t>Проведение инвентаризации обязательно перед составлением годовой бухгалтерской отчетности.</t>
  </si>
  <si>
    <t>Таким образом, достоверность данных бухгалтерского учета и бухгалтерской отчетности аудируемым лицом не подтверждена. Невыполнение требований законодательства в указанной части позволяет отказаться от выражения мнения о достоверности годовой бухгалтерской отчетности за 2007 год.</t>
  </si>
  <si>
    <t>Или:</t>
  </si>
  <si>
    <t xml:space="preserve">Тест на аудит порядка проведения инвентаризаций имущества и обязательств </t>
  </si>
  <si>
    <t>Порядок проведения инвентаризаций активов и обязательств.</t>
  </si>
  <si>
    <t>Периодичность и сроки проведения инвентаризации отдельных активов:</t>
  </si>
  <si>
    <t>Горюче-смазочных материалов.</t>
  </si>
  <si>
    <t>Денежной наличности в кассе.</t>
  </si>
  <si>
    <t>2.3.</t>
  </si>
  <si>
    <t>Бланков строгой отчетности.</t>
  </si>
  <si>
    <t>2.4.</t>
  </si>
  <si>
    <t>Драгоценных металлов и драгоценных камней, лома и отходов, их содержащих</t>
  </si>
  <si>
    <t>2.5.</t>
  </si>
  <si>
    <t>Отходов.</t>
  </si>
  <si>
    <t>Наличие постоянно-действующей инвентаризационной комиссии</t>
  </si>
  <si>
    <t>Оформление результатов инвентаризации.</t>
  </si>
  <si>
    <r>
      <t xml:space="preserve">Регулирование выявленных </t>
    </r>
    <r>
      <rPr>
        <sz val="10"/>
        <color indexed="8"/>
        <rFont val="Times New Roman"/>
        <family val="1"/>
        <charset val="204"/>
      </rPr>
      <t>расхождений фактического наличия активов с данными бухгалтерского учета</t>
    </r>
  </si>
  <si>
    <t>Отражение результатов инвентаризации в учете.</t>
  </si>
  <si>
    <r>
      <t xml:space="preserve">Сегмент аудита: </t>
    </r>
    <r>
      <rPr>
        <b/>
        <sz val="12"/>
        <color indexed="8"/>
        <rFont val="Times New Roman"/>
        <family val="1"/>
        <charset val="204"/>
      </rPr>
      <t>Учет внеоборотных активов.</t>
    </r>
  </si>
  <si>
    <r>
      <t xml:space="preserve">Выводы аудитора о признании аудируемого сегмента учета: </t>
    </r>
    <r>
      <rPr>
        <sz val="12"/>
        <color indexed="14"/>
        <rFont val="Times New Roman"/>
        <family val="1"/>
        <charset val="204"/>
      </rPr>
      <t>(на выбор аудитора)</t>
    </r>
  </si>
  <si>
    <t xml:space="preserve">В ходе проведения аудита внеоборотных активов нарушений не выявлено, что дает основания признать данный сегмент учета достоверным. </t>
  </si>
  <si>
    <t>Ввиду того, что искажения данных бухгалтерского учета и показателей бухгалтерской (финансовой) отчетности не превышают установленный уровень существенности, данный сегмент учета можно признать достоверным.</t>
  </si>
  <si>
    <t>к рабочему документу №6</t>
  </si>
  <si>
    <t>Тест на аудит учета внеоборотных активов: счет 01 «Основные средства».</t>
  </si>
  <si>
    <t>Обоснованность отражения операций на сч.01:</t>
  </si>
  <si>
    <t>-поступление:</t>
  </si>
  <si>
    <t>1.1.1.</t>
  </si>
  <si>
    <t>наличие актов приема-передачи и их оформление, своевременность постановки объектов на учет;</t>
  </si>
  <si>
    <t>1.1.2.</t>
  </si>
  <si>
    <t>наличие инвентарных карточек (книги) и их оформление;</t>
  </si>
  <si>
    <t>Индексация амортизации основных средств при использовании линейного способа начисления амортизации</t>
  </si>
  <si>
    <t>Отражение выбытия основных средств</t>
  </si>
  <si>
    <t>Оценка основных средств и нематериальных активов, полученных безвозмездно.</t>
  </si>
  <si>
    <t>Установление сроков полезного использования по нематериальным активам.</t>
  </si>
  <si>
    <t>Лимит отнесения имущества к отдельным предметам в составе оборотных средств;</t>
  </si>
  <si>
    <t>Погашение стоимости по отдельным предметам в составе оборотных средств.</t>
  </si>
  <si>
    <t>Оценка производственных запасов.</t>
  </si>
  <si>
    <t>Включение стоимости производственных запасов в себестоимость.</t>
  </si>
  <si>
    <t>Порядок списания  транспортно-заготовительных расходов и отклонений в стоимости материалов.</t>
  </si>
  <si>
    <t>Учет и оценка возвратных отходов.</t>
  </si>
  <si>
    <t>Учет затрат на ремонт основных средств.</t>
  </si>
  <si>
    <t>16.1.</t>
  </si>
  <si>
    <t>-общепроизводственных расходов;</t>
  </si>
  <si>
    <t>16.2.</t>
  </si>
  <si>
    <t>16.2.1.</t>
  </si>
  <si>
    <t>-общезаводских;</t>
  </si>
  <si>
    <t>16.2.2.</t>
  </si>
  <si>
    <t>-накладных.</t>
  </si>
  <si>
    <t>16.3.</t>
  </si>
  <si>
    <t>-затрат вспомогательных производств</t>
  </si>
  <si>
    <t>Метод учета затрат на производство и способы калькулирования (списания) фактической себестоимости продукции.</t>
  </si>
  <si>
    <t>Учет и оценка незавершенного производства.</t>
  </si>
  <si>
    <t>Учет и списание расходов на реализацию:</t>
  </si>
  <si>
    <t>19.1.</t>
  </si>
  <si>
    <t>-коммерческих расходов;</t>
  </si>
  <si>
    <t>19.2.</t>
  </si>
  <si>
    <t>-издержек обращения.</t>
  </si>
  <si>
    <t>Оценка и учет товаров.</t>
  </si>
  <si>
    <t>Учет выпуска готовой продукции.</t>
  </si>
  <si>
    <t>Учет выручки.</t>
  </si>
  <si>
    <t>Создание резервов и фондов.</t>
  </si>
  <si>
    <t>Порядок учета процентов по кредитам и займам полученным.</t>
  </si>
  <si>
    <t>25.</t>
  </si>
  <si>
    <t>Порядок учета и списания курсовых разниц.</t>
  </si>
  <si>
    <t>26.</t>
  </si>
  <si>
    <t>Оценка и учет операционных доходов, их признание.</t>
  </si>
  <si>
    <t>27.</t>
  </si>
  <si>
    <t>Оценка и учет операционных расходов, их признание.</t>
  </si>
  <si>
    <t>28.</t>
  </si>
  <si>
    <t>Оценка и учет внереализационных доходов, их признание.</t>
  </si>
  <si>
    <t>29.</t>
  </si>
  <si>
    <t>Оценка и учет внереализационных расходов, их признание.</t>
  </si>
  <si>
    <t>30.</t>
  </si>
  <si>
    <t>Закрытие счета 99 «Прибыли и убытки».</t>
  </si>
  <si>
    <t>Состоите ли Вы в родстве или имеете личные отношения с учредителем (участником) заказчика, должностным лицом, бухгалтером или иным лицом, несущим ответственность за организацию и ведение бухгалтерского учета, и составление бухгалтерской (финансовой) отчетности заказчика?</t>
  </si>
  <si>
    <t>Состоят ли Ваши близкие родственники в родстве с учредителем (участником) заказчика, должностным лицом, бухгалтером или иным лицом, несущим ответственность за организацию и ведение бухгалтерского учета и составление бухгалтерской (финансовой) отчетности заказчика?</t>
  </si>
  <si>
    <t>Оказывали ли Вы заказчику услуги по ведению, восстановлению бухгалтерского учета, составлению бухгалтерской (финансовой) отчетности в периоде, за который проводится аудиторская проверка?</t>
  </si>
  <si>
    <t>Оказывали ли Вы заказчику услуги по ведению, восстановлению бухгалтерского учета, составлению бухгалтерской (финансовой) отчетности в предшествующие годы?</t>
  </si>
  <si>
    <t xml:space="preserve">Являетесь ли Вы должником или кредитором заказчика? </t>
  </si>
  <si>
    <t>Имеете ли Вы какую-либо финансовую заинтересованность в заказчике?</t>
  </si>
  <si>
    <t>Имеются ли какие-либо обстоятельства, ставящие под угрозу Вашу независимость от заказчика?</t>
  </si>
  <si>
    <t>ООО “Ажур-Аудит»</t>
  </si>
  <si>
    <t>АНАЛИЗ ФАКТОРОВ, ОКАЗЫВАЮЩИХ ВЛИЯНИЕ НА СУЩЕСТВЕННОСТЬ ИНФОРМАЦИИ В БУХГАЛТЕРСКОЙ ОТЧЕТНОСТИ И АУДИТОРСКИЙ РИСК</t>
  </si>
  <si>
    <t>Внутрихозяйственный риск - вероятность того, что данные балансового счета или отдельные хозяйственные операции не соответствуют действительности, так как содержат недостоверную информацию, которая сама по себе или вместе с другой недостоверной информацией по данным других балансовых счетов или хозяйственных операций искажает бухгалтерскую (финансовую) отчетность и статьи бухгалтерского баланса.</t>
  </si>
  <si>
    <t>Риск средств контроля - вероятность того, что недостоверная информация не выявлена или своевременно не предупреждена системой внутреннего контроля.</t>
  </si>
  <si>
    <t>Риск необнаружения - вероятность того, что применяемые аудитором в ходе проверки аудиторские процедуры не позволят обнаружить реально существующие нарушения, имеющие существенный характер по отдельности либо в совокупности.</t>
  </si>
  <si>
    <t>№№ п.п.</t>
  </si>
  <si>
    <t>Фактор</t>
  </si>
  <si>
    <t xml:space="preserve">Оценка фактора, обеспечивающего </t>
  </si>
  <si>
    <t>Низкий риск (I)</t>
  </si>
  <si>
    <t>Средний риск (II)</t>
  </si>
  <si>
    <t xml:space="preserve">Высокий риск (III) </t>
  </si>
  <si>
    <t>1.Оценка внутрихозяйственного риска</t>
  </si>
  <si>
    <t>1.Внешние факторы:</t>
  </si>
  <si>
    <t>Характеристика и состояние отрасли, к которой относится аудируемое лицо</t>
  </si>
  <si>
    <t>Отрасль – традиционная, состояние – здоровое, стабильное</t>
  </si>
  <si>
    <t xml:space="preserve">Промежуточное состояние </t>
  </si>
  <si>
    <t>Отрасль новая, состояние нестабильное</t>
  </si>
  <si>
    <t>Стабильность законодательства</t>
  </si>
  <si>
    <t>НПА, связанные с деятельностью аудируемого лица, неизменны в течение ряда лет</t>
  </si>
  <si>
    <t>НПА подвергались изменениям незадолго до аудируемого периода</t>
  </si>
  <si>
    <t>НПА изменялись в течение аудируемого периода</t>
  </si>
  <si>
    <t>Итого оценок по каждому варианту (1.1+1.2):</t>
  </si>
  <si>
    <t>2.Факторы, характеризующие деятельность аудируемого лица:</t>
  </si>
  <si>
    <t>2.1..</t>
  </si>
  <si>
    <t xml:space="preserve">Вид и специфика деятельности </t>
  </si>
  <si>
    <t>Производство, оказание услуг</t>
  </si>
  <si>
    <t>Торговля, посреднические услуги</t>
  </si>
  <si>
    <t>ВЭД, реализация подакцизной продукции, игорный бизнес</t>
  </si>
  <si>
    <t>Масштаб деятельности (бизнеса)</t>
  </si>
  <si>
    <t xml:space="preserve">Малый </t>
  </si>
  <si>
    <t xml:space="preserve">Средний </t>
  </si>
  <si>
    <t xml:space="preserve">Крупный </t>
  </si>
  <si>
    <t>2.3..</t>
  </si>
  <si>
    <t>Финансовое положение</t>
  </si>
  <si>
    <t>Надежное, устойчивое</t>
  </si>
  <si>
    <t>Промежуточное</t>
  </si>
  <si>
    <t>Ненадежное, неустойчивое</t>
  </si>
  <si>
    <t>Итого оценок по каждому варианту (2.1+2.2+2.3):</t>
  </si>
  <si>
    <t>3.Внутренние факторы:</t>
  </si>
  <si>
    <t>Склонность руководства к риску</t>
  </si>
  <si>
    <t>Руководство консервативно</t>
  </si>
  <si>
    <t>В меру рискованно</t>
  </si>
  <si>
    <t>Чрезмерно рискованно</t>
  </si>
  <si>
    <t>Качество менеджмента</t>
  </si>
  <si>
    <t>Итого оценок по каждому варианту:</t>
  </si>
  <si>
    <t>Итого оценок по факторам надежности системы бухгалтерского учета:</t>
  </si>
  <si>
    <t>Итого оценок по факторам надежности контрольной среды:</t>
  </si>
  <si>
    <t>Всего оценок по внутренним факторам (3.1+3.2+3.3+3.4):</t>
  </si>
  <si>
    <t>Всего оценок по внутрихозяйственным рискам (1+2+3):</t>
  </si>
  <si>
    <t>Итоговая оценка внутрихозяйственного риска:</t>
  </si>
  <si>
    <t>Низкий</t>
  </si>
  <si>
    <t>11.Оценка риска средств контроля</t>
  </si>
  <si>
    <t>1.Оценка надежности системы бухгалтерского учета:</t>
  </si>
  <si>
    <t>Форма бухгалтерского учета</t>
  </si>
  <si>
    <t>Соответствует установленным требованиям</t>
  </si>
  <si>
    <t>Частично не соответствует</t>
  </si>
  <si>
    <t>Не соответствует</t>
  </si>
  <si>
    <t>Уровень организации бухгалтерской службы</t>
  </si>
  <si>
    <t>Высокий</t>
  </si>
  <si>
    <t>Средний</t>
  </si>
  <si>
    <t>Квалификация и опыт работы главного бухгалтера</t>
  </si>
  <si>
    <t>Организация документооборота</t>
  </si>
  <si>
    <t>Соответствие учетной политики требованиям инструкций по бухучету</t>
  </si>
  <si>
    <t>Порядок документирования хозяйственных операций (кассовые, банковские документы, авансовые отчеты, счета-фактуры, накладные и др.)</t>
  </si>
  <si>
    <t>Порядок проведения инвентаризации имущества и обязательств (основных средств, ТМЦ и др.)</t>
  </si>
  <si>
    <t>Ведение регистров бухгалтерского учета (главная книга, журналы-ордера и др.)</t>
  </si>
  <si>
    <t>Порядок отражения операций в регистрах учета (основные средства, НМА, производственные запасы, доходы, расходы)</t>
  </si>
  <si>
    <t>Порядок составлений бухгалтерской отчетности</t>
  </si>
  <si>
    <t>2.Оценка надежности контрольной среды:</t>
  </si>
  <si>
    <t>2.1.Стиль и основные принципы управления</t>
  </si>
  <si>
    <t>2.1.1.</t>
  </si>
  <si>
    <t>Отношение руководства к предпринимательскому риску</t>
  </si>
  <si>
    <t>2.1.2.</t>
  </si>
  <si>
    <t>Отношение руководства к бухгалтерскому учету и отчетности</t>
  </si>
  <si>
    <t>2.1.3.</t>
  </si>
  <si>
    <t>Приоритетность для руководства системы внутреннего контроля</t>
  </si>
  <si>
    <t>2.1.4.</t>
  </si>
  <si>
    <t>Готовность руководства к исправлению ошибок и нарушений</t>
  </si>
  <si>
    <t>2.1.5.</t>
  </si>
  <si>
    <t>Выполнение рекомендаций аудиторов</t>
  </si>
  <si>
    <t>2.2.Организационная структура:</t>
  </si>
  <si>
    <t>2.2.1.</t>
  </si>
  <si>
    <t>Соответствие организационной структуры масштабам хозяйственной деятельности</t>
  </si>
  <si>
    <t>2.2.2.</t>
  </si>
  <si>
    <t>Организационное закрепление функций внутреннего контроля</t>
  </si>
  <si>
    <t>2.2.3.</t>
  </si>
  <si>
    <t>Распределение полномочий по санкционированию операций</t>
  </si>
  <si>
    <t>2.3.Распределение ответственности и полномочий</t>
  </si>
  <si>
    <t>2.3.1.</t>
  </si>
  <si>
    <t>Наличие должностных инструкций</t>
  </si>
  <si>
    <t>2.3.2.</t>
  </si>
  <si>
    <t>Распределение полномочий сотрудников, отвечающих за хранение, учет и списание активов</t>
  </si>
  <si>
    <t>2.3.3.</t>
  </si>
  <si>
    <t>Установление ответственности за совершение нарушений</t>
  </si>
  <si>
    <t>2.4.Кадровая политика</t>
  </si>
  <si>
    <t>2.4.1.</t>
  </si>
  <si>
    <t>Наличие кадровой службы</t>
  </si>
  <si>
    <t>2.4.2.</t>
  </si>
  <si>
    <t>Подбор кадров</t>
  </si>
  <si>
    <t>2.4.3.</t>
  </si>
  <si>
    <t>Наличие системы обучения, повышения квалификации кадров</t>
  </si>
  <si>
    <t>Квалификация и опыт персонала</t>
  </si>
  <si>
    <t>2.4.5.</t>
  </si>
  <si>
    <t>Понимание персоналом своих обязанностей и ответственности</t>
  </si>
  <si>
    <t>2.4.6.</t>
  </si>
  <si>
    <t>Загруженность персонала бухгалтерии</t>
  </si>
  <si>
    <t>2.4.7.</t>
  </si>
  <si>
    <t>Давление на бухгалтерский персонал со стороны руководства</t>
  </si>
  <si>
    <t>Отсутствует</t>
  </si>
  <si>
    <t>2.4.8.</t>
  </si>
  <si>
    <t>Текучесть управленческих кадров и сотрудников бухгалтерии</t>
  </si>
  <si>
    <t>2.5. Использование бухгалтерской отчетности для целей управления</t>
  </si>
  <si>
    <t>2.5.1.</t>
  </si>
  <si>
    <t>Ведение управленческого учета</t>
  </si>
  <si>
    <t>2.5.2.</t>
  </si>
  <si>
    <t>Установление внутренних нормативных показателей и контроль над их выполнением</t>
  </si>
  <si>
    <t>Осуществление анализа причин отклонений фактических показателей от нормативных</t>
  </si>
  <si>
    <t>2.6. Соблюдение требований законодательства</t>
  </si>
  <si>
    <t>2.6.1.</t>
  </si>
  <si>
    <t>Свидетельства несоблюдения требований нормативных правовых актов</t>
  </si>
  <si>
    <t>Отсутствуют</t>
  </si>
  <si>
    <t>Всего оценок по каждому варианту раздела «Оценка риска средств контроля»:</t>
  </si>
  <si>
    <t>Итоговая оценка надежности контрольной среды:</t>
  </si>
  <si>
    <t>111.Оценка риска необнаружения</t>
  </si>
  <si>
    <t>Информированность аудиторской организации об аудируемом лице</t>
  </si>
  <si>
    <t>Наличие проверок контролирующих органов за предыдущие периоды</t>
  </si>
  <si>
    <t xml:space="preserve">Опыт и квалификация аудиторов (аудитора), принимающих участие в проверке </t>
  </si>
  <si>
    <t>Планируемый объем проверяемой документации (планируемый объем выборки)</t>
  </si>
  <si>
    <t xml:space="preserve">Применение аналитических процедур в качестве процедур по существу </t>
  </si>
  <si>
    <t>Преобладающее применение аудиторских процедур, исходная информация для которых получена из…</t>
  </si>
  <si>
    <t>Итоговая оценка риска необнаружения:</t>
  </si>
  <si>
    <t>Примечание:</t>
  </si>
  <si>
    <t>1.Если большая часть факторов по соответствующим рискам относится к III варианту оценок (при оформлении документа нужный вариант выделяется жирным шрифтом), то риск высокий, ко II – средний, к I – низкий.</t>
  </si>
  <si>
    <t>Наименование</t>
  </si>
  <si>
    <t>РАБОЧИЙ ДОКУМЕНТ АУДИТОРА №1</t>
  </si>
  <si>
    <r>
      <t xml:space="preserve">Наименование вида работ в соответствии с общим планом аудита: </t>
    </r>
    <r>
      <rPr>
        <b/>
        <sz val="12"/>
        <color indexed="8"/>
        <rFont val="Times New Roman"/>
        <family val="1"/>
        <charset val="204"/>
      </rPr>
      <t>Учредительные документы. Государственная регистрация. Лицензирование. Уставный фонд. Трудовые и хозяйственные договоры.</t>
    </r>
  </si>
  <si>
    <t>Информация</t>
  </si>
  <si>
    <t>Полное наименование аудируемого лица.</t>
  </si>
  <si>
    <t>Форма собственности.</t>
  </si>
  <si>
    <t>Частная.</t>
  </si>
  <si>
    <t>Государственная регистрация.</t>
  </si>
  <si>
    <t>Местонахождение (адрес, тел.).</t>
  </si>
  <si>
    <t>Кем учреждено аудируемое лицо.</t>
  </si>
  <si>
    <t>Уставный фонд на момент проверки, рублей.</t>
  </si>
  <si>
    <t>Фактически осуществляемые виды деятельности.</t>
  </si>
  <si>
    <t>Лицензии.</t>
  </si>
  <si>
    <t>Извещение о присвоении УНП.</t>
  </si>
  <si>
    <t>Страхование.</t>
  </si>
  <si>
    <t>Наличие расчетного счета и иных счетов в банке.</t>
  </si>
  <si>
    <t>Главный бухгалтер</t>
  </si>
  <si>
    <t>-в случае осуществления ими видов деятельности, не указанных в учредительных документах, если указание таких видов деятельности предусмотрено актами законодательства, либо о начале осуществления которых субъекты хозяйствования не уведомили соответствующие регистрирующие и налоговые органы в порядке, предусмотренном данным Положением. Доходы, полученные от такой деятельности, взыскиваются в местные бюджеты в судебном порядке.</t>
  </si>
  <si>
    <t>Таким образом, если осуществляемая деятельность по указанным видам деятельности будет признана незаконной и доходы от этих видов деятельности будут взысканы и перечислены в бюджет, это может оказать существенное влияние на финансовое состояние аудируемого лица в будущие периоды.</t>
  </si>
  <si>
    <t>к рабочему документу №1</t>
  </si>
  <si>
    <t>Соответствие учредительных документов законодательству.</t>
  </si>
  <si>
    <t>Соответствие юридического адреса организации адресу, указанному в учредительных документах.</t>
  </si>
  <si>
    <t>Соответствие осуществляемой деятельности видам экономической деятельности, предусмотренным учредительными документами, наличие соответствующих уведомления регистрирующего и налогового органа</t>
  </si>
  <si>
    <t>Осуществление лицензируемых видов деятельности при отсутствии лицензий.</t>
  </si>
  <si>
    <t>Своевременность переоформления лицензий.</t>
  </si>
  <si>
    <t>Своевременность внесения изменений и дополнений в учредительные документы.</t>
  </si>
  <si>
    <t>Нарушения при оформлении и исполнении договоров на финансово-хозяйственные операции, трудовых договоров</t>
  </si>
  <si>
    <t>РАБОЧИЙ ДОКУМЕНТ АУДИТОРА №2</t>
  </si>
  <si>
    <r>
      <t>Наименование аудируемого сегмента:</t>
    </r>
    <r>
      <rPr>
        <b/>
        <sz val="12"/>
        <color indexed="8"/>
        <rFont val="Times New Roman"/>
        <family val="1"/>
        <charset val="204"/>
      </rPr>
      <t xml:space="preserve"> Учетная политика.</t>
    </r>
  </si>
  <si>
    <r>
      <t xml:space="preserve">Выявлены существенные нарушения: </t>
    </r>
    <r>
      <rPr>
        <b/>
        <sz val="12"/>
        <color indexed="8"/>
        <rFont val="Times New Roman"/>
        <family val="1"/>
        <charset val="204"/>
      </rPr>
      <t>нет.</t>
    </r>
  </si>
  <si>
    <t>к рабочему документу №2</t>
  </si>
  <si>
    <t>Тест на аудит учетной политики</t>
  </si>
  <si>
    <t xml:space="preserve">Элемент учетной политики </t>
  </si>
  <si>
    <t>Выявлены несоответствия, ошибки, нарушения</t>
  </si>
  <si>
    <t>Состав нарушения, несоответствия, ошибки. Выводы. Комментарий к Положению, пояснения или отсылка к другим РД.</t>
  </si>
  <si>
    <t>Наличие учетной политики, внесение изменений и дополнений.</t>
  </si>
  <si>
    <t>Лимит отнесения объектов к основным средствам и порядок признания  данных активов.</t>
  </si>
  <si>
    <t>Включение объектов в состав нематериальных активов.</t>
  </si>
  <si>
    <t>Методы начисления амортизации по основным средствам и нематериальным активам, используемым в предпринимательской деятельности</t>
  </si>
  <si>
    <t>Обоснованность отражения операций на сч.96.</t>
  </si>
  <si>
    <t>Порядок образования резерва</t>
  </si>
  <si>
    <t>Порядок отнесения фактических расходов.</t>
  </si>
  <si>
    <t>Вопрос</t>
  </si>
  <si>
    <t>Автоматизация учета</t>
  </si>
  <si>
    <t>Приложение к договору</t>
  </si>
  <si>
    <t>Показатель</t>
  </si>
  <si>
    <t>Значение</t>
  </si>
  <si>
    <t>Вид аудита</t>
  </si>
  <si>
    <t>полная</t>
  </si>
  <si>
    <t>Метод расчета существенности</t>
  </si>
  <si>
    <t>метод сальдо и оборотов по счетам</t>
  </si>
  <si>
    <t>Метод расчета выборки</t>
  </si>
  <si>
    <t>усредненный</t>
  </si>
  <si>
    <t>Общий уровень существенности</t>
  </si>
  <si>
    <t>Уровень аудиторского риска</t>
  </si>
  <si>
    <t>средний</t>
  </si>
  <si>
    <t>Уровень уверенности в отсутствии существенных ошибок</t>
  </si>
  <si>
    <t>Трудоемкость дополнительных вопросов</t>
  </si>
  <si>
    <t>-</t>
  </si>
  <si>
    <t>Состав аудиторской группы, человек:</t>
  </si>
  <si>
    <t>- количество специалистов, имеющих квалификационный аттестат аудитора</t>
  </si>
  <si>
    <t>1</t>
  </si>
  <si>
    <t>- количество иных специалистов, принимающих участие в проверке</t>
  </si>
  <si>
    <t>Приложение к письму-обязательству (договору) о проведении аудита</t>
  </si>
  <si>
    <t>Перечень аудиторских процедур</t>
  </si>
  <si>
    <t>Общее время проверки, час.</t>
  </si>
  <si>
    <t>Выборка, ед.</t>
  </si>
  <si>
    <t>Стоимость, бел. руб.</t>
  </si>
  <si>
    <t>1. Планирование соглашения (договора) на аудит</t>
  </si>
  <si>
    <t>X</t>
  </si>
  <si>
    <t>1.1. Разработка общей стратегии аудита</t>
  </si>
  <si>
    <t>1.2. Разработка плана аудита</t>
  </si>
  <si>
    <t>1.3. Планирование в процессе проведения аудита</t>
  </si>
  <si>
    <t>2. Аудит общего состояния бухгалтерского учета и внутреннего контроля</t>
  </si>
  <si>
    <t>Сплошная проверка</t>
  </si>
  <si>
    <t>3. Аудит правоустанавливающих документов</t>
  </si>
  <si>
    <t>4. Аудит и анализ показателей бухгалтерской (финансовой) отчетности</t>
  </si>
  <si>
    <t>5. Аудит учетной политики</t>
  </si>
  <si>
    <t>6. Аудит внеоборотных активов</t>
  </si>
  <si>
    <t>6.1. Аудит основных средств</t>
  </si>
  <si>
    <t>6.2. Аудит нематериальных активов</t>
  </si>
  <si>
    <t>6.3. Аудит прочих внеоборотных активов</t>
  </si>
  <si>
    <t>7. Аудит капитала и резервов</t>
  </si>
  <si>
    <t>8. Аудит финансовых вложений</t>
  </si>
  <si>
    <t>9. Аудит запасов</t>
  </si>
  <si>
    <t>10. Аудит готовой продукции</t>
  </si>
  <si>
    <t>11. Аудит расходов</t>
  </si>
  <si>
    <t>12. Аудит доходов (выручки)</t>
  </si>
  <si>
    <t>13. Аудит доходов и расходов будущих периодов</t>
  </si>
  <si>
    <t>14. Аудит прибыли</t>
  </si>
  <si>
    <t>15. Аудит расчетов</t>
  </si>
  <si>
    <t>15.1. Аудит кассовых операций</t>
  </si>
  <si>
    <t>15.2. Аудит операций по расчётному счёту</t>
  </si>
  <si>
    <t>15.3. Аудит операций по валютному счёту</t>
  </si>
  <si>
    <t>15.4. Аудит расчётов с поставщиками и подрядчиками</t>
  </si>
  <si>
    <t>15.5. Аудит расчётов с покупателями и заказчиками</t>
  </si>
  <si>
    <t>15.6. Аудит расчётов по кредитам и займам</t>
  </si>
  <si>
    <t>15.7. Аудит расчётов по оплате труда</t>
  </si>
  <si>
    <t>15.8. Аудит расчётов с подотчётными лицами</t>
  </si>
  <si>
    <t>15.9. Аудит расчётов с прочими дебиторами</t>
  </si>
  <si>
    <t>15.10. Аудит расчётов с прочими кредиторами</t>
  </si>
  <si>
    <t>15.11. Аудит прочих расчетов (с учредителями, по претензиям и т.д.)</t>
  </si>
  <si>
    <t>16. Аудит налогов и сборов</t>
  </si>
  <si>
    <t>16.1. Аудит налога на прибыль (доходы) организаций</t>
  </si>
  <si>
    <t>16.2. Аудит налога на добавленную стоимость (налог на товары и услуги)</t>
  </si>
  <si>
    <t>16.3. Аудит подоходного налога с физических лиц</t>
  </si>
  <si>
    <t>16.4. Аудит отчислений на социальное страхование (в социальные фонды)</t>
  </si>
  <si>
    <t>16.5. Аудит налогов с продаж</t>
  </si>
  <si>
    <t>16.6. Аудит налогов на собственность (имущество)</t>
  </si>
  <si>
    <t>16.7. Аудит акцизов</t>
  </si>
  <si>
    <t>16.8. Аудит таможенных пошлин</t>
  </si>
  <si>
    <t>16.9. Аудит налогов и сборов, связанных с экологическими вопросами</t>
  </si>
  <si>
    <t>16.10. Аудит прочих налогов и сборов</t>
  </si>
  <si>
    <t>17. Аудит оформления документов</t>
  </si>
  <si>
    <t>18. Аудит внешнеэкономической деятельности</t>
  </si>
  <si>
    <t>19. Аудит экологических вопросов</t>
  </si>
  <si>
    <t>20. Аудит событий после отчетной даты</t>
  </si>
  <si>
    <t>21. Аудит соблюдения принципа непрерывности деятельности организации</t>
  </si>
  <si>
    <t>22. Внутрифирменный контроль качества аудита</t>
  </si>
  <si>
    <t>23. Работа с нормативными актами по вопросам проверки</t>
  </si>
  <si>
    <t>24. Оформление аудиторского заключения и рабочей документации</t>
  </si>
  <si>
    <t>25. Проверка сделанных по итогам аудита исправлений и обсуждение результатов аудита</t>
  </si>
  <si>
    <t>ИТОГО</t>
  </si>
  <si>
    <t>Рабочий документ «Расчет абсолютного уровня существенности» (оформляется, если расчет производится в ручную)</t>
  </si>
  <si>
    <t>Аудируемое лицо</t>
  </si>
  <si>
    <t>Источники (нужное подчеркнуть)</t>
  </si>
  <si>
    <t>бухгалтерский баланс</t>
  </si>
  <si>
    <t>оборотно – сальдовая ведомость</t>
  </si>
  <si>
    <t>шахматная ведомость</t>
  </si>
  <si>
    <t>главная книга</t>
  </si>
  <si>
    <t>Сопоставление обнаруженных ошибок бухгалтерского учета с рассчитанным абсолютным уровнем существенности.</t>
  </si>
  <si>
    <t>Период аудита</t>
  </si>
  <si>
    <t>Исполнитель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</si>
  <si>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</si>
  <si>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</si>
  <si>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</si>
  <si>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</si>
  <si>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</si>
  <si>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</si>
  <si>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</si>
  <si>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</si>
  <si>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</si>
  <si>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</si>
  <si>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</si>
  <si>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</si>
  <si>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</si>
  <si>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</si>
  <si>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</si>
  <si>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</si>
  <si>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СТРАТЕГИЯ АУДИТА</t>
  </si>
  <si>
    <t>Виды работ</t>
  </si>
  <si>
    <t>Аудиторские процедуры</t>
  </si>
  <si>
    <t>Инспектирование, запросы и получение подтверждений.</t>
  </si>
  <si>
    <t>Аналитические процедуры, тестирование средств контроля.</t>
  </si>
  <si>
    <t>Запросы и получение подтверждений, наблюдение, пересчет, сравнение, тестирование.</t>
  </si>
  <si>
    <t>Аналитические процедуры.</t>
  </si>
  <si>
    <t>Запросы и получение подтверждений, наблюдение, аналитические процедуры.</t>
  </si>
  <si>
    <t>Директор</t>
  </si>
  <si>
    <t>Лицо, ответственное за проведение аудита:</t>
  </si>
  <si>
    <t>План аудита</t>
  </si>
  <si>
    <t>В план аудита включены вопросы по перечню, предусмотренному приложением к Правилам аудиторской деятельности «Планирование аудита» утвержденному постановлением Минфина от 04.08.2000г. №81.</t>
  </si>
  <si>
    <t>Перечень аудиторских процедур по реализации плана аудита</t>
  </si>
  <si>
    <t>Срок проведения</t>
  </si>
  <si>
    <t>Рабочая документация</t>
  </si>
  <si>
    <t>РД №1</t>
  </si>
  <si>
    <t>Инспектирование, запросы и получение подтверждений, тестирование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</si>
  <si>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</si>
  <si>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</si>
  <si>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</si>
  <si>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</si>
  <si>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</si>
  <si>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</si>
  <si>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</si>
  <si>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</si>
  <si>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</si>
  <si>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 xml:space="preserve">1.Положение </t>
  </si>
  <si>
    <t>2.1.</t>
  </si>
  <si>
    <t>2.2.</t>
  </si>
  <si>
    <t>Аналитические процедуры, тестирование средств контроля</t>
  </si>
  <si>
    <t>тестирование процедур ручного контроля, осуществляемых работниками аудируемого лица,</t>
  </si>
  <si>
    <t>тестирование контроля за выходными данными системы КОД,</t>
  </si>
  <si>
    <t>тестирование запрограммированных процедур контроля.</t>
  </si>
  <si>
    <t>3.1.</t>
  </si>
  <si>
    <t>3.2.</t>
  </si>
  <si>
    <t>3.3.</t>
  </si>
  <si>
    <t>3.4.</t>
  </si>
  <si>
    <t>Наличие должностных инструкций работников аудируемого лица</t>
  </si>
  <si>
    <t>РД №4</t>
  </si>
  <si>
    <t>РД №5</t>
  </si>
  <si>
    <t>РД №6</t>
  </si>
  <si>
    <t>Запросы и получение подтверждений, наблюдение, пересчет, сравнение, тестирование</t>
  </si>
  <si>
    <t>6.1.</t>
  </si>
  <si>
    <t>Счет 01 «Основные средства»</t>
  </si>
  <si>
    <t>Счет 02 «Амортизация основных средств»</t>
  </si>
  <si>
    <t>Счет 04 «Нематериальные активы»</t>
  </si>
  <si>
    <t>Счет 05 «Амортизация нематериальных активов»</t>
  </si>
  <si>
    <t>РД №7</t>
  </si>
  <si>
    <t>7.1.</t>
  </si>
  <si>
    <t>Счет 10 «Материалы»</t>
  </si>
  <si>
    <t>7.2.</t>
  </si>
  <si>
    <t>7.3.</t>
  </si>
  <si>
    <t>Счет 18 «Налог на добавленную стоимость по приобретенным товарам, работам, услугам</t>
  </si>
  <si>
    <t>Счет 41 «Товары», вопросы ценообразования</t>
  </si>
  <si>
    <t>Счет 42 «Торговая наценка»</t>
  </si>
  <si>
    <t>Счет 43 «Готовая продукция», вопросы ценообразования</t>
  </si>
  <si>
    <t>Счет 45 «Товары отгруженные»</t>
  </si>
  <si>
    <t>РД №8</t>
  </si>
  <si>
    <t>Счет 20 «Основное производство»</t>
  </si>
  <si>
    <t>Счет 21 «Полуфабрикаты собственного производства»</t>
  </si>
  <si>
    <t>Счет 23 «Вспомогательные производства»</t>
  </si>
  <si>
    <t>Счет 28 «Брак в производстве»</t>
  </si>
  <si>
    <t>Счет 29 «Обслуживающие производства и хозяйства»</t>
  </si>
  <si>
    <t>Счет 44 «Расходы на реализацию»</t>
  </si>
  <si>
    <t>Счет 97 «Расходы будущих периодов»</t>
  </si>
  <si>
    <t>РД №9</t>
  </si>
  <si>
    <t>Счет 50 «Касса»</t>
  </si>
  <si>
    <t>Счет 51 «Расчетный счет»</t>
  </si>
  <si>
    <t>Счет 52 «Валютные счета»</t>
  </si>
  <si>
    <t>Счет 55  «Специальные счета в банках»</t>
  </si>
  <si>
    <t>РД №10</t>
  </si>
  <si>
    <t>Счет 60 «Расчеты с поставщиками и подрядчиками»</t>
  </si>
  <si>
    <t>Счет 62 «Расчеты с покупателями и заказчиками»</t>
  </si>
  <si>
    <t>Счета 66 «Расчеты по краткосрочным кредитам и займам», 67 «Расчеты по долгосрочным кредитам и займам»</t>
  </si>
  <si>
    <t>Счет 69 «Расчеты по социальному страхованию и обеспечению»</t>
  </si>
  <si>
    <t>Счет 71 «Расчеты с подотчетными лицами»</t>
  </si>
  <si>
    <t>Счет 73 «Расчеты с персоналом по прочим операциям»</t>
  </si>
  <si>
    <t>Счет 75 «Расчеты с учредителями»</t>
  </si>
  <si>
    <t>Счет 76 «Расчеты с разными дебиторами и кредиторами»</t>
  </si>
  <si>
    <t>Счет 79 «Внутрихозяйственные расчеты»</t>
  </si>
  <si>
    <t>Счет 94 «Недостачи и потери от порчи ценностей»</t>
  </si>
  <si>
    <t>РД №11</t>
  </si>
  <si>
    <t>По налогу на добавленную стоимость</t>
  </si>
  <si>
    <t>По налогу на недвижимость</t>
  </si>
  <si>
    <t>По налогу на прибыль</t>
  </si>
  <si>
    <t>РД №12</t>
  </si>
  <si>
    <t>Счет 81 «Собственные акции (доли)»</t>
  </si>
  <si>
    <t>Счет 84 «Нераспределенная прибыль (непокрытый убыток)»</t>
  </si>
  <si>
    <t>Счет 86 «Целевое финансирование»</t>
  </si>
  <si>
    <t>Счет 98 «Доходы будущих периодов»</t>
  </si>
  <si>
    <t>РД №13</t>
  </si>
  <si>
    <t>Счет 99 «Прибыли и убытки»</t>
  </si>
  <si>
    <t>Опросы руководства аудируемого лица, изучение протоколов участников, информации контролирующих органов, анализ промежуточной бухгалтерской отчетности за последний период, анализ управленческой отчетности</t>
  </si>
  <si>
    <t>Анализ и обсуждение с руководством аудируемого лица прогнозов в отношении поступления финансовых потоков, получения доходов и прочих соответствующих прогнозов;</t>
  </si>
  <si>
    <t>анализ и обсуждение последней по времени промежуточной бухгалтерской (финансовой) отчетности аудируемого лица;</t>
  </si>
  <si>
    <t>анализ условий договоров займа и выявление причин их нарушений;</t>
  </si>
  <si>
    <t>ознакомление с протоколами собраний акционеров, заседаний совета директоров (наблюдательного совета), других исполнительных органов для выявления свидетельств о наличии финансовых проблем;</t>
  </si>
  <si>
    <t>анализ информации о наличии судебных исков и оценка влияния их возможных результатов на финансовое состояние аудируемого лица;</t>
  </si>
  <si>
    <t>проверка наличия, правомерности и возможности выполнения договоренностей о предоставлении или сохранении финансирования со стороны аффилированных и третьих лиц, а также оценка способности таких сторон предоставить аудируемому лицу дополнительные средства;</t>
  </si>
  <si>
    <t>анализ событий, произошедших после отчетной даты, с целью определения, какое влияние они оказали на способность аудируемого лица продолжать непрерывную финансово-хозяйственную деятельность</t>
  </si>
  <si>
    <t>Выводы и рекомендации</t>
  </si>
  <si>
    <t xml:space="preserve">Лицо, ответственное за проведение аудита </t>
  </si>
  <si>
    <t>Анкета о возможности проведения аудита у заказчика</t>
  </si>
  <si>
    <t xml:space="preserve">АНКЕТА </t>
  </si>
  <si>
    <t>О ВОЗМОЖНОСТИ ПРОВЕДЕНИЯ ПРОВЕРКИ У ЗАКАЗЧИКА</t>
  </si>
  <si>
    <t>Ответ</t>
  </si>
  <si>
    <t>Примечания</t>
  </si>
  <si>
    <t>1. НЕЗАВИСИМОСТЬ</t>
  </si>
  <si>
    <t>Руководитель или иное должностное лицо аудиторской организации является учредителем (участником) заказчика.</t>
  </si>
  <si>
    <t>Кто-либо из должностных лиц аудиторской организации является должностным лицом или бухгалтером заказчика, или несет ответственность за организацию и ведение бухгалтерского учета, и составление отчетности у заказчика.</t>
  </si>
  <si>
    <t>Руководитель или иное должностное лицо аудиторской организации состоит в близком родстве с учредителем (участником) или должностным лицом заказчика, несущим ответственность за организацию и ведение бухгалтерского учета и составление отчетности.</t>
  </si>
  <si>
    <t>Руководитель, иное должностное лицо аудиторской организации или кто-либо из его близких и / или родственников имеет выгодные инвестиции у заказчика.</t>
  </si>
  <si>
    <t>Руководитель или иное должностное лицо аудиторской организации является доверительным управляющим заказчика.</t>
  </si>
  <si>
    <t>Должностные лица аудиторской организации имеют серьезные частные отношения с должностными лицами заказчика, такие как близкая дружба, совместное проведение досуга и т.п.</t>
  </si>
  <si>
    <t>Заказчик является дочерней организацией аудиторской организации.</t>
  </si>
  <si>
    <t>Заказчик имеет общих с аудиторской организацией учредителей (участников).</t>
  </si>
  <si>
    <t>Аудиторская организация владеет долей в организации заказчика.</t>
  </si>
  <si>
    <t>Аудиторская организация оказывала заказчику услуги по ведению или восстановлению бухгалтерского учета, составлению бухгалтерской (финансовой) отчетности в периоде, за который проводится аудиторская проверка.</t>
  </si>
  <si>
    <t>В предшествующие годы аудиторская организация оказывала заказчику аудиторские услуги.</t>
  </si>
  <si>
    <t>1.12.</t>
  </si>
  <si>
    <t>Имеется конфликт интересов заказчика и аудиторской организации.</t>
  </si>
  <si>
    <t>1.13.</t>
  </si>
  <si>
    <t>Аудиторская организация является должником или кредитором заказчика.</t>
  </si>
  <si>
    <t>1.14.</t>
  </si>
  <si>
    <t>Были ли случаи значительных просрочек по оплате заказчиком аудиторских услуг, оказываемых ему ранее аудиторской организацией.</t>
  </si>
  <si>
    <t>1.15.</t>
  </si>
  <si>
    <t>Заказчик является гарантом аудиторской организации в отношениях с третьей стороной.</t>
  </si>
  <si>
    <t>1.16.</t>
  </si>
  <si>
    <t>Выручка, полученная от оказания заказчику аудиторских услуг, составляет существенную долю дохода аудиторской организации.</t>
  </si>
  <si>
    <t>1.17.</t>
  </si>
  <si>
    <t>Существенную долю дохода от оказания аудиторских услуг заказчику получает отдельный аудитор.</t>
  </si>
  <si>
    <t>1.18.</t>
  </si>
  <si>
    <t>Аудиторская организация вовлечена или находится под угрозой вовлечения в какой-либо судебный процесс с привлечением заказчика.</t>
  </si>
  <si>
    <t>1.19.</t>
  </si>
  <si>
    <t>Аудиторской организации оказано чрезмерное гостеприимство заказчиком, или кем-либо, тесно связанным с ним.</t>
  </si>
  <si>
    <t>1.20.</t>
  </si>
  <si>
    <t>Имеются иные обстоятельства, ставящие под угрозу независимость аудиторской организации от заказчика (указать какие).</t>
  </si>
  <si>
    <t>2. КОМПЕТЕНТНОСТЬ</t>
  </si>
  <si>
    <t>Аудиторская организация располагает работниками, которые обладают должной компетентностью для проведения аудита у данного заказчика.</t>
  </si>
  <si>
    <t>Если в аудиторской организации нет работников, имеющих должную компетенцию, аудиторская организация может привлечь к работе лиц, обладающих необходимыми знаниями.</t>
  </si>
  <si>
    <t>3. ДЕЛОВЫЕ ВОЗМОЖНОСТИ</t>
  </si>
  <si>
    <t>Аудиторская организация имеет свободных работников для выполнения задания в требуемый период времени, а также обладает необходимой материально-технической базой.</t>
  </si>
  <si>
    <t>Если аудиторской организации не хватает деловых возможностей для проведения аудита, может ли она их восполнить.</t>
  </si>
  <si>
    <t>4. РИСК, СВЯЗАННЫЙ С ЗАКАЗЧИКОМ</t>
  </si>
  <si>
    <t>4.1.</t>
  </si>
  <si>
    <t>Счета заказчика находятся в таком состоянии, что проведение аудита не представляется возможным</t>
  </si>
  <si>
    <t>4.2.</t>
  </si>
  <si>
    <t>У заказчика были признаки возможного банкротства, такие как проблемы с платежами и т.п.</t>
  </si>
  <si>
    <t>ВЫВОДЫ:</t>
  </si>
  <si>
    <t>Аудиторской организации следует отказаться от задания.</t>
  </si>
  <si>
    <t>Аудиторская организация может провести аудит в предполагаемые сроки</t>
  </si>
  <si>
    <t>Аудиторской организации следует обсудить с заказчиком возможность проведения аудита в сроки</t>
  </si>
  <si>
    <t>Анкета о независимости участника аудита</t>
  </si>
  <si>
    <t xml:space="preserve">АНКЕТА О НЕЗАВИСИМОСТИ </t>
  </si>
  <si>
    <t>УЧАСТНИКА АУДИТОРСКОЙ ПРОВЕРКИ</t>
  </si>
  <si>
    <t xml:space="preserve">№ </t>
  </si>
  <si>
    <t>п/п</t>
  </si>
  <si>
    <t>Являетесь ли Вы учредителем (участником) заказчика?</t>
  </si>
  <si>
    <t>Х</t>
  </si>
  <si>
    <t>Являетесь ли Вы сотрудником заказчика?</t>
  </si>
  <si>
    <t>Являлись ли Вы сотрудником заказчика в предшествующие годы?</t>
  </si>
  <si>
    <t>ООО «Ажур-Аудит»</t>
  </si>
  <si>
    <t>Объем проверяемой совокупности:</t>
  </si>
  <si>
    <t xml:space="preserve">В ходе проведения аудита учета расчетов и обязательств нарушений не выявлено, что дает основания признать данный сегмент учета достоверным. </t>
  </si>
  <si>
    <t>Ввиду того, что искажения данных бухгалтерского учета и показателей отчетности не превышают установленный уровень существенности, данный сегмент учета можно признать достоверным.</t>
  </si>
  <si>
    <t>Нарушений (отклонений), могущих существенным образом влиять на достоверность данных бухгалтерской (финансовой) отчетности, не установлено. В связи с этим проверяемый сегмент следует признать достоверным.</t>
  </si>
  <si>
    <t>Допущенные искажения данных бухгалтерского учета и показателей отчетности превышают установленный уровень существенности. В случае внесения необходимых корректировок данный сегмент учета можно признать достоверным.</t>
  </si>
  <si>
    <t>В результате проверки данного сегмента учета нарушений не установлено, что позволяет признать его достоверным.</t>
  </si>
  <si>
    <t>Аудитор</t>
  </si>
  <si>
    <t>Приложение №1</t>
  </si>
  <si>
    <t>№№</t>
  </si>
  <si>
    <t>п.п.</t>
  </si>
  <si>
    <t>Содержание</t>
  </si>
  <si>
    <t>Выявлены нарушения</t>
  </si>
  <si>
    <t>Состав нарушения, сумма, выводы (комментарий или отсылка к другому рабочему документу)</t>
  </si>
  <si>
    <t>Да</t>
  </si>
  <si>
    <t>Нет</t>
  </si>
  <si>
    <t>Фактов нарушения действующего законодательства не установлено.</t>
  </si>
  <si>
    <t>Согласно представленным документам и бухгалтерским данным объект учета в аудируемом периоде отсутствовал.</t>
  </si>
  <si>
    <t>Проверкой учета расчетов с поставщиками и подрядчиками нарушений не установлено.</t>
  </si>
  <si>
    <t>1.</t>
  </si>
  <si>
    <t>Обоснованность применения сч.60.</t>
  </si>
  <si>
    <t>да</t>
  </si>
  <si>
    <t>нет</t>
  </si>
  <si>
    <t>2.</t>
  </si>
  <si>
    <t>Проведение переоценки дебиторской и кредиторской задолженности в валюте.</t>
  </si>
  <si>
    <t>3.</t>
  </si>
  <si>
    <t>Обоснованность проведения взаиморасчетов путем встречных поставок, выполнения работ, оказания услуг и др.</t>
  </si>
  <si>
    <t>4.</t>
  </si>
  <si>
    <t>Наличие просроченной дебиторской задолженности, отражение операций в учете.</t>
  </si>
  <si>
    <t>5.</t>
  </si>
  <si>
    <t>Наличие просроченной кредиторской задолженности, отражение операций в учете.</t>
  </si>
  <si>
    <t>6.</t>
  </si>
  <si>
    <t>Состояние аналитического учета.</t>
  </si>
  <si>
    <t xml:space="preserve"> </t>
  </si>
  <si>
    <t>Приложение №2</t>
  </si>
  <si>
    <t>Обоснованность применения сч.62.</t>
  </si>
  <si>
    <t>7.</t>
  </si>
  <si>
    <t>Состояние договорной работы – соответствие внешнеторговых договоров действующему законодательству.</t>
  </si>
  <si>
    <t>Приложение №3</t>
  </si>
  <si>
    <t>Приложение №4</t>
  </si>
  <si>
    <t>1.1.</t>
  </si>
  <si>
    <t>1.2.</t>
  </si>
  <si>
    <t>Приложение №5</t>
  </si>
  <si>
    <t>Приложение №6</t>
  </si>
  <si>
    <t>8.</t>
  </si>
  <si>
    <t>Приложение №7</t>
  </si>
  <si>
    <t>Обоснованность применения счета 71.</t>
  </si>
  <si>
    <t>Оформление командировок.</t>
  </si>
  <si>
    <t>Выдача подотчетных сумм.</t>
  </si>
  <si>
    <t>Своевременность представления авансовых отчетов и отчетов по командировке.</t>
  </si>
  <si>
    <t>Оформление документов, подтверждающих расходы подотчетного лица.</t>
  </si>
  <si>
    <t>Ведение журнала регистрации работников отбывающих в командировки.</t>
  </si>
  <si>
    <t>Приложение №8</t>
  </si>
  <si>
    <t>Обоснованность применения счета 73.</t>
  </si>
  <si>
    <t>Приложение №9</t>
  </si>
  <si>
    <t>Обоснованность применения счета 75.</t>
  </si>
  <si>
    <t>Нет.</t>
  </si>
  <si>
    <t>Обоснованность применения счета 76:</t>
  </si>
  <si>
    <t>Обоснованность применения субсч.76-1.</t>
  </si>
  <si>
    <t>Обоснованность применения субсч.76-2.</t>
  </si>
  <si>
    <t>Обоснованность применения субсч.76-3.</t>
  </si>
  <si>
    <t>Обоснованность применения субсч.76-4.</t>
  </si>
  <si>
    <t>Обоснованность применения субсч.76-5.</t>
  </si>
  <si>
    <t>Расчеты по выделенному имуществу.</t>
  </si>
  <si>
    <t>Расчеты по текущим операциям.</t>
  </si>
  <si>
    <t>Обоснованность отражения операций на сч.94.</t>
  </si>
  <si>
    <t>Отражение оборотов по дебету сч.94, оценка.</t>
  </si>
  <si>
    <t>Отражение оборотов по кредиту сч.94.</t>
  </si>
  <si>
    <t xml:space="preserve">Срок проведения </t>
  </si>
  <si>
    <t xml:space="preserve">Подготовил </t>
  </si>
  <si>
    <t xml:space="preserve">Подготовил  </t>
  </si>
  <si>
    <t xml:space="preserve">Проверил      </t>
  </si>
  <si>
    <t>ДА</t>
  </si>
  <si>
    <t>75 80</t>
  </si>
  <si>
    <t>НЕТ</t>
  </si>
  <si>
    <t>частично</t>
  </si>
  <si>
    <t>удовлетворительно</t>
  </si>
  <si>
    <t>соответствует</t>
  </si>
  <si>
    <t xml:space="preserve"> риск существует </t>
  </si>
  <si>
    <t xml:space="preserve"> (не нужное зачеркнуть)</t>
  </si>
  <si>
    <t>windows xp</t>
  </si>
  <si>
    <t>Athlon, intel</t>
  </si>
  <si>
    <t>2-х процессорный, 1-на процессорный</t>
  </si>
  <si>
    <t>DVD RW</t>
  </si>
  <si>
    <t>1. Схема организации компьютерной системы учета и обработки данных</t>
  </si>
  <si>
    <t>печатные формы</t>
  </si>
  <si>
    <t>ручной</t>
  </si>
  <si>
    <t>офф лайн</t>
  </si>
  <si>
    <t>MS WORD, EXEL</t>
  </si>
  <si>
    <t>В отношении условных фактов хозяйственной деятельности мы подтверждаем, что все такие факты, имеющие существенное значение, надлежащим образом отражены в учете и(или) прокомментированы и раскрыты в отчетности.</t>
  </si>
  <si>
    <r>
      <t>АУДИРУЕМОЕ ЛИЦО:</t>
    </r>
    <r>
      <rPr>
        <b/>
        <sz val="10"/>
        <color indexed="8"/>
        <rFont val="Times New Roman"/>
        <family val="1"/>
        <charset val="204"/>
      </rPr>
      <t/>
    </r>
  </si>
  <si>
    <r>
      <t>ПЕРИОД:</t>
    </r>
    <r>
      <rPr>
        <sz val="10"/>
        <color indexed="8"/>
        <rFont val="Times New Roman"/>
        <family val="1"/>
        <charset val="204"/>
      </rPr>
      <t/>
    </r>
  </si>
  <si>
    <t>Нарушение содержащиеся в бухгалтерской отчетности:</t>
  </si>
  <si>
    <t xml:space="preserve">3.1.Бухгалтерская финансовая отчетность подписана аудируемым лицом </t>
  </si>
  <si>
    <t xml:space="preserve">3.2.Аудиторское заключение подготовлено соответствующим образом, содержит правильные выводы и подписано </t>
  </si>
  <si>
    <r>
      <t xml:space="preserve">3.3.Письменная информация (отчет) по результатам проведения аудита </t>
    </r>
    <r>
      <rPr>
        <sz val="12"/>
        <color indexed="8"/>
        <rFont val="Times New Roman"/>
        <family val="1"/>
        <charset val="204"/>
      </rPr>
      <t xml:space="preserve">подготовлена надлежащим образом, содержит правильные выводы и рекомендации и подписана </t>
    </r>
  </si>
  <si>
    <r>
      <t xml:space="preserve">Вывод: </t>
    </r>
    <r>
      <rPr>
        <b/>
        <sz val="11"/>
        <color indexed="8"/>
        <rFont val="Times New Roman"/>
        <family val="1"/>
        <charset val="204"/>
      </rPr>
      <t>не существует</t>
    </r>
  </si>
  <si>
    <t>10 месяцев</t>
  </si>
  <si>
    <t>Уровень существенности, млн. бел. руб.</t>
  </si>
  <si>
    <r>
      <t>Планируемое количество человеко-часов:</t>
    </r>
    <r>
      <rPr>
        <sz val="10"/>
        <color indexed="8"/>
        <rFont val="Times New Roman"/>
        <family val="1"/>
        <charset val="204"/>
      </rPr>
      <t xml:space="preserve"> </t>
    </r>
  </si>
  <si>
    <r>
      <t>Планируемый уровень существенности:</t>
    </r>
    <r>
      <rPr>
        <sz val="10"/>
        <color indexed="8"/>
        <rFont val="Times New Roman"/>
        <family val="1"/>
        <charset val="204"/>
      </rPr>
      <t xml:space="preserve"> </t>
    </r>
  </si>
  <si>
    <r>
      <t>Аудиторский риск:</t>
    </r>
    <r>
      <rPr>
        <sz val="10"/>
        <color indexed="8"/>
        <rFont val="Times New Roman"/>
        <family val="1"/>
        <charset val="204"/>
      </rPr>
      <t xml:space="preserve"> </t>
    </r>
  </si>
  <si>
    <r>
      <t>Руководитель аудиторской группы:</t>
    </r>
    <r>
      <rPr>
        <sz val="10"/>
        <color indexed="8"/>
        <rFont val="Times New Roman"/>
        <family val="1"/>
        <charset val="204"/>
      </rPr>
      <t xml:space="preserve"> </t>
    </r>
  </si>
  <si>
    <t>В ходе аудита полноты и своевременности проведения инвентаризаций, правильности отражения результатов инвентаризаций в учете, существенных нарушений не выявлено. Однако, в связи с существующими ограничениями аудита, мы не наблюдали за проведением инвентаризации активов и обязательств перед составлением годовой бухгалтерской отчетности, так как эта дата предшествовала периоду проведения аудита Это обстоятельство дает основание выразить мнение о состоянии отчетности, отличное от безусловно-положительного.</t>
  </si>
  <si>
    <t>проверено выборочно:  да.</t>
  </si>
  <si>
    <t xml:space="preserve">  </t>
  </si>
  <si>
    <r>
      <t xml:space="preserve"> проверено сплошным порядком: да</t>
    </r>
    <r>
      <rPr>
        <b/>
        <sz val="12"/>
        <color indexed="8"/>
        <rFont val="Times New Roman"/>
        <family val="1"/>
        <charset val="204"/>
      </rPr>
      <t>;</t>
    </r>
  </si>
  <si>
    <t>Тест на аудит учета расчетов с бюджетом по налогам и сборам: Подоходный налог</t>
  </si>
  <si>
    <t xml:space="preserve"> Проверка (аудит) учредительных документов (системных вопросов)</t>
  </si>
  <si>
    <t>Проверка учета (аудит) расходов</t>
  </si>
  <si>
    <t>Проверка учета (аудит) готовой продукции, товаров</t>
  </si>
  <si>
    <t>Проверка учета (аудит) доходов</t>
  </si>
  <si>
    <t>Проверка (аудит) операций с денежными средствами</t>
  </si>
  <si>
    <t xml:space="preserve"> Проверка учета (аудит) внеоборотных активов</t>
  </si>
  <si>
    <t>Проверка (аудит) расчетов</t>
  </si>
  <si>
    <t>Проверка (аудит) правильности оплаты труда работников.</t>
  </si>
  <si>
    <t>Проверка (аудит) расчетов по социальному страхованию и обеспечению.</t>
  </si>
  <si>
    <t>Проверка (аудит) финансовых вложений.</t>
  </si>
  <si>
    <t>Проверка учета (аудит) финансовых результатов и использования прибыли.</t>
  </si>
  <si>
    <t>Проверка (аудит) операций с собственным капиталом</t>
  </si>
  <si>
    <t>Проверка (аудит) расчетов с бюджетом и правильности ведения налогового учета.</t>
  </si>
  <si>
    <t>Аудит и анализ показателей бухгалтерской (финансовой) отчетности</t>
  </si>
  <si>
    <t>Проверка (аудит) экологических вопросов.</t>
  </si>
  <si>
    <t>Проверка (аудит) событий, произошедших после отчетной даты и условных фактов финансовой и хозяйственной деятельности.</t>
  </si>
  <si>
    <t>Проверка (аудит) соблюдения принципа непрерывности деятельности организаций.</t>
  </si>
  <si>
    <t>Проверка (аудит) учредительных документов (системных вопросов):</t>
  </si>
  <si>
    <t>аудит правоустанавливающих документов</t>
  </si>
  <si>
    <t>аудит учетной политики</t>
  </si>
  <si>
    <t xml:space="preserve"> аудит организации (общего состояния) бухгалтерского учета и внутреннего контроля</t>
  </si>
  <si>
    <t>4. Проверка учета (аудит) расходов</t>
  </si>
  <si>
    <t xml:space="preserve"> Проверка учета (аудит) готовой продукции, товаров</t>
  </si>
  <si>
    <t xml:space="preserve">7. </t>
  </si>
  <si>
    <t xml:space="preserve"> Проверка (аудит) расчетов</t>
  </si>
  <si>
    <t xml:space="preserve"> Проверка (аудит) правильности оплаты труда работников.</t>
  </si>
  <si>
    <t xml:space="preserve"> Проверка (аудит) расчетов по социальному страхованию и обеспечению.</t>
  </si>
  <si>
    <t>Счет 70 «Расчеты с персоналом по оплате труда»</t>
  </si>
  <si>
    <t xml:space="preserve"> Проверка (аудит) финансовых вложений.</t>
  </si>
  <si>
    <t xml:space="preserve"> Проверка учета (аудит) финансовых результатов и использования прибыли.</t>
  </si>
  <si>
    <t xml:space="preserve">13. </t>
  </si>
  <si>
    <t xml:space="preserve"> Аудит и анализ показателей бухгалтерской (финансовой) отчетности</t>
  </si>
  <si>
    <t xml:space="preserve">16. </t>
  </si>
  <si>
    <t xml:space="preserve"> Проверка (аудит) событий, произошедших после отчетной даты и условных фактов финансовой и хозяйственной деятельности.</t>
  </si>
  <si>
    <t xml:space="preserve">18. </t>
  </si>
  <si>
    <t>2.1</t>
  </si>
  <si>
    <t>2.2</t>
  </si>
  <si>
    <t>2.3</t>
  </si>
  <si>
    <t>2.4</t>
  </si>
  <si>
    <t>2.5</t>
  </si>
  <si>
    <t>2.6</t>
  </si>
  <si>
    <t>2.7</t>
  </si>
  <si>
    <t>2.8</t>
  </si>
  <si>
    <t>3.1</t>
  </si>
  <si>
    <t>3.2</t>
  </si>
  <si>
    <t>3.3</t>
  </si>
  <si>
    <t>3.4</t>
  </si>
  <si>
    <t>3.5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</si>
  <si>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</si>
  <si>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</si>
  <si>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</si>
  <si>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</si>
  <si>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</si>
  <si>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</si>
  <si>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</si>
  <si>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</si>
  <si>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</si>
  <si>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</si>
  <si>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</si>
  <si>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5.1</t>
  </si>
  <si>
    <t>5.2</t>
  </si>
  <si>
    <t>5.3</t>
  </si>
  <si>
    <t>5.4</t>
  </si>
  <si>
    <t>5.5</t>
  </si>
  <si>
    <t>6.1</t>
  </si>
  <si>
    <t>6.2</t>
  </si>
  <si>
    <t>6.4</t>
  </si>
  <si>
    <t>7.1</t>
  </si>
  <si>
    <t>7.2</t>
  </si>
  <si>
    <t>7.3</t>
  </si>
  <si>
    <t>7.4</t>
  </si>
  <si>
    <t>7.5</t>
  </si>
  <si>
    <t>8.1</t>
  </si>
  <si>
    <t>8.2</t>
  </si>
  <si>
    <t>8.3</t>
  </si>
  <si>
    <t>8.4</t>
  </si>
  <si>
    <t>8.5</t>
  </si>
  <si>
    <t>8.6</t>
  </si>
  <si>
    <t>8.7</t>
  </si>
  <si>
    <t>8.8</t>
  </si>
  <si>
    <t>9.1</t>
  </si>
  <si>
    <t>10.1</t>
  </si>
  <si>
    <t>11.1</t>
  </si>
  <si>
    <t>12.1</t>
  </si>
  <si>
    <t>12.2</t>
  </si>
  <si>
    <t>14.1.</t>
  </si>
  <si>
    <t>2.РД №1</t>
  </si>
  <si>
    <t>РД №2</t>
  </si>
  <si>
    <t>РД №3</t>
  </si>
  <si>
    <t>4.12</t>
  </si>
  <si>
    <t>РД № 12</t>
  </si>
  <si>
    <t>РД № 13</t>
  </si>
  <si>
    <t>РД №14</t>
  </si>
  <si>
    <t>РД №15</t>
  </si>
  <si>
    <t>РД №16</t>
  </si>
  <si>
    <t>РД №17</t>
  </si>
  <si>
    <t>анализ результатов аудита, аналитические процедуры</t>
  </si>
  <si>
    <t>Анализ и просмотр документов сплошным порядком</t>
  </si>
  <si>
    <t>14.3</t>
  </si>
  <si>
    <t>14.4</t>
  </si>
  <si>
    <t>14.5</t>
  </si>
  <si>
    <t>14.6</t>
  </si>
  <si>
    <t>По отчислениям по страхованию от несчастных случаев</t>
  </si>
  <si>
    <t>По подоходному налогу</t>
  </si>
  <si>
    <t>14.2</t>
  </si>
  <si>
    <t>Акциз</t>
  </si>
  <si>
    <t>Сбор в республиканский фонд поддержки производителей сельскохозяйственной продукции, продовольствия и аграрной науки</t>
  </si>
  <si>
    <t>Отчисления в инновационный фонд (приложение №8).</t>
  </si>
  <si>
    <t>Целевые сборы</t>
  </si>
  <si>
    <t>Налог на прибыль (приложение №7)</t>
  </si>
  <si>
    <t>Налог по отчислениям по страхованию от несчастных случаев</t>
  </si>
  <si>
    <t>Подоходный налог</t>
  </si>
  <si>
    <t>Налог на землю</t>
  </si>
  <si>
    <t>Налог на доходы</t>
  </si>
  <si>
    <t>Налог на игорный бизнес</t>
  </si>
  <si>
    <t>Сборы с заготовителей</t>
  </si>
  <si>
    <t>Оффшорный сбор</t>
  </si>
  <si>
    <t>Налог при УСН</t>
  </si>
  <si>
    <t>Налог за добычу изъятие природных ресурсов</t>
  </si>
  <si>
    <t>Согласно действующим нормативным правовым актам, регулирующим аудиторскую деятельность, аудиту будут подвергнуты бухгалтерская отчетность, регистры бухгалтерского учета и отдельные первичные документы за период с 01 января 2012 года по 31 декабря 2012 года.</t>
  </si>
  <si>
    <t xml:space="preserve">Целью аудита является выражение мнения о достоверности бухгалтерской отчетности  за 2012 год во всех существенных отношениях. </t>
  </si>
  <si>
    <t>Счет 03 «Доходные вложения в материальные активы»</t>
  </si>
  <si>
    <t>Счет 06 "Долгосрочные финансовые вложения"</t>
  </si>
  <si>
    <t>Счет 07 «Оборудование к установке и строительные материалы»</t>
  </si>
  <si>
    <t>Счет 08 «Вложения в долгосрочные активы»</t>
  </si>
  <si>
    <t>Счет 09 "Отложенные налоговые активы"</t>
  </si>
  <si>
    <t>Счет 11 "Животные на выращивании и откормке"</t>
  </si>
  <si>
    <t>Счет 14 "Резервы под снижение стоимости запасов"</t>
  </si>
  <si>
    <t>Счет 16 «Отклонение в стоимости материалов».</t>
  </si>
  <si>
    <t>Счет 15 «Заготовление и приобретение материалов»</t>
  </si>
  <si>
    <t>Счет 25 «Общепроизводственные затраты»</t>
  </si>
  <si>
    <t>Счет 26 «Общехозяйственные затраты»</t>
  </si>
  <si>
    <t>Счет 91 «Прочие доходы и расходы»</t>
  </si>
  <si>
    <t>Счет 47 "Долгосрочные активы, предназначенные для реализации"</t>
  </si>
  <si>
    <t>Счет 57 «Денежные средства в пути»</t>
  </si>
  <si>
    <t>Счет 59 "Резервы под обесценение краткосрочных финансовых вложений"</t>
  </si>
  <si>
    <t>Счет 63 "Резервы по сомнительным долгам"</t>
  </si>
  <si>
    <t>Счет 65 "Отложенные налоговые обязательства</t>
  </si>
  <si>
    <t>Счет 68 "Расчеты по налогам и сборам"</t>
  </si>
  <si>
    <t>Счет 80 «Уставный капитал»</t>
  </si>
  <si>
    <t>Счет 82 «Резервный капитал»</t>
  </si>
  <si>
    <t>Счет 83 «Добавочный капитал»</t>
  </si>
  <si>
    <t>Счет 96 «Резервы предстоящих платежей»</t>
  </si>
  <si>
    <t>Счет 90 «Доходы и расходы по текущей деятельности», вопросы ценообразования</t>
  </si>
  <si>
    <t>Счета 006 «Бланки строгой отчетности»</t>
  </si>
  <si>
    <t>Счет 58 «Краткосрочные финансовые вложения»</t>
  </si>
  <si>
    <t>3.6</t>
  </si>
  <si>
    <t>3.7</t>
  </si>
  <si>
    <t>4.13</t>
  </si>
  <si>
    <t>11.2</t>
  </si>
  <si>
    <t>13.1</t>
  </si>
  <si>
    <t>13.2</t>
  </si>
  <si>
    <t>13.3</t>
  </si>
  <si>
    <t>13.4</t>
  </si>
  <si>
    <t>13.5</t>
  </si>
  <si>
    <t>13.6</t>
  </si>
  <si>
    <t>13.7</t>
  </si>
  <si>
    <t>Тест на аудит учредительных документов (системных вопросов) документов</t>
  </si>
  <si>
    <r>
      <t xml:space="preserve">Аудит положения по учетной политике (см. </t>
    </r>
    <r>
      <rPr>
        <b/>
        <sz val="12"/>
        <color rgb="FFFF0000"/>
        <rFont val="Times New Roman"/>
        <family val="1"/>
        <charset val="204"/>
      </rPr>
      <t>приложение №1).</t>
    </r>
  </si>
  <si>
    <t xml:space="preserve">Наименование аудируемого сегмента: аудит организации (общего состояния) бухгалтерского учета и внутреннего контроля. </t>
  </si>
  <si>
    <t>В ходе аудита организации (общего состояния) бухгалтерского учета и внутреннего контроля установлено:</t>
  </si>
  <si>
    <r>
      <t>Тестирование по вопросам аудита оценки общего сотстояния бухгалтерского учета в</t>
    </r>
    <r>
      <rPr>
        <b/>
        <sz val="12"/>
        <color rgb="FFFF0000"/>
        <rFont val="Times New Roman"/>
        <family val="1"/>
        <charset val="204"/>
      </rPr>
      <t xml:space="preserve"> приложении №1.</t>
    </r>
  </si>
  <si>
    <r>
      <t xml:space="preserve">Наименование вида работ в соответствии с планом аудита: </t>
    </r>
    <r>
      <rPr>
        <b/>
        <sz val="12"/>
        <color indexed="8"/>
        <rFont val="Times New Roman"/>
        <family val="1"/>
        <charset val="204"/>
      </rPr>
      <t>Аудит оборотов по дебету и кредиту счетов 01 «Основные средства», 02 «Амортизация основных средств», 03 «Доходные вложения в материальные активы», 04 «Нематериальные активы», 05 «Амортизация нематериальных активов», Счет 06 "Долгосрочные финансовые вложения", 07 «Оборудование к установке и строительные материалы», 08 «Вложения во внеоборотные активы».</t>
    </r>
  </si>
  <si>
    <t>Тест на аудит учета внеоборотных активов: счет 03 «Доходные вложения в материальные активы».</t>
  </si>
  <si>
    <t>Тест на аудит учета внеоборотных активов: счет 07 «Оборудование к установке и строительные материалы».</t>
  </si>
  <si>
    <t>Тест на аудит учета запасов: счет 15 «Заготовление и приобретение материалов».</t>
  </si>
  <si>
    <t>Тест на аудит учета запасов: счет 16 «Отклонение в стоимости материалов».</t>
  </si>
  <si>
    <r>
      <t xml:space="preserve">Сегмент аудита: проверка </t>
    </r>
    <r>
      <rPr>
        <b/>
        <sz val="12"/>
        <color indexed="8"/>
        <rFont val="Times New Roman"/>
        <family val="1"/>
        <charset val="204"/>
      </rPr>
      <t>(аудит) расходов</t>
    </r>
  </si>
  <si>
    <r>
      <t xml:space="preserve">Наименование вида работ в соответствии с планом аудита: </t>
    </r>
    <r>
      <rPr>
        <b/>
        <sz val="12"/>
        <color indexed="8"/>
        <rFont val="Times New Roman"/>
        <family val="1"/>
        <charset val="204"/>
      </rPr>
      <t>Обороты по дебету и кредиту счетов: 20 «Основное производство», 21 «Полуфабрикаты собственного производства», 23 «Вспомогательные производства», 25 «Общепроизводственные затраты», 26 «Общехозяйственные затраты», 28 «Брак в производстве», 29 «Обслуживающие производства и хозяйства», 44 «Расходы на реализацию», Счет 09 "Отложенные налоговые активы", Счет 65 "Отложенные налоговые обязательства, Счет 63 "Резервы по сомнительным долгам", Счет 91 «Прочие доходы и расходы», 97 «Расходы будущих периодов».</t>
    </r>
  </si>
  <si>
    <r>
      <t xml:space="preserve">Сегмент аудита: </t>
    </r>
    <r>
      <rPr>
        <b/>
        <sz val="12"/>
        <color indexed="8"/>
        <rFont val="Times New Roman"/>
        <family val="1"/>
        <charset val="204"/>
      </rPr>
      <t>Проверка (аудит) операций с денежными средствами.</t>
    </r>
  </si>
  <si>
    <r>
      <t xml:space="preserve">Наименование вида работ в соответствии с планом аудита: </t>
    </r>
    <r>
      <rPr>
        <b/>
        <sz val="12"/>
        <color indexed="8"/>
        <rFont val="Times New Roman"/>
        <family val="1"/>
        <charset val="204"/>
      </rPr>
      <t xml:space="preserve">Обороты по дебету и кредиту счетов 50 «Касса», 51 «Расчетный счет», 52 «Валютные счета», 55  «Специальные счета в банках», 57 «Денежные средства в пути» </t>
    </r>
  </si>
  <si>
    <r>
      <t>Тест на аудит учета денежных средств:</t>
    </r>
    <r>
      <rPr>
        <b/>
        <sz val="12"/>
        <color indexed="8"/>
        <rFont val="Times New Roman"/>
        <family val="1"/>
        <charset val="204"/>
      </rPr>
      <t xml:space="preserve"> Счет 57 «Денежные средства в пути»</t>
    </r>
  </si>
  <si>
    <r>
      <t xml:space="preserve">Сегмент аудита: </t>
    </r>
    <r>
      <rPr>
        <b/>
        <sz val="12"/>
        <color indexed="8"/>
        <rFont val="Times New Roman"/>
        <family val="1"/>
        <charset val="204"/>
      </rPr>
      <t xml:space="preserve"> Проверка (аудит) расчетов</t>
    </r>
  </si>
  <si>
    <t>Сегмент аудита: Проверка (аудит) расчетов с бюджетом и правильности ведения налогового учета.</t>
  </si>
  <si>
    <t>Сегмент аудита:Проверка (аудит) операций с собственным капиталом</t>
  </si>
  <si>
    <r>
      <t>Наименование вида работ в соответствии с планом аудита:</t>
    </r>
    <r>
      <rPr>
        <b/>
        <sz val="12"/>
        <color indexed="8"/>
        <rFont val="Times New Roman"/>
        <family val="1"/>
        <charset val="204"/>
      </rPr>
      <t xml:space="preserve"> обороты по дебету и кредиту счетов 80 «Уставный капитал», 81 «Собственные акции (доли)», 82 «Резервный капитал», 83 «Добавочный капитал», 84 «Нераспределенная прибыль (непокрытый убыток)», 86 «Целевое финансирование», Счет 96 «Резервы предстоящих платежей».</t>
    </r>
  </si>
  <si>
    <t>Недостатков и нарушений законодательства не установлено.</t>
  </si>
  <si>
    <r>
      <t xml:space="preserve">Сегмент аудита: </t>
    </r>
    <r>
      <rPr>
        <b/>
        <sz val="12"/>
        <color indexed="8"/>
        <rFont val="Times New Roman"/>
        <family val="1"/>
        <charset val="204"/>
      </rPr>
      <t xml:space="preserve"> Проверка учета (аудит) финансовых результатов и использования прибыли.</t>
    </r>
  </si>
  <si>
    <r>
      <t>Наименование вида работ в соответствии с планом аудита:</t>
    </r>
    <r>
      <rPr>
        <i/>
        <sz val="12"/>
        <color indexed="8"/>
        <rFont val="Times New Roman"/>
        <family val="1"/>
        <charset val="204"/>
      </rPr>
      <t xml:space="preserve"> </t>
    </r>
    <r>
      <rPr>
        <b/>
        <sz val="12"/>
        <color indexed="8"/>
        <rFont val="Times New Roman"/>
        <family val="1"/>
        <charset val="204"/>
      </rPr>
      <t>Обороты по дебету и кредиту счетов 90 «Доходы и расходы по текущей деятельности», 99 «Прибыли и убытки».</t>
    </r>
  </si>
  <si>
    <t>Выявлены несущественные нарушения: нет.</t>
  </si>
  <si>
    <t xml:space="preserve"> Аудит учредительных документов (системных вопросов) </t>
  </si>
  <si>
    <r>
      <t>Выявлены несущественные нарушения: нет</t>
    </r>
    <r>
      <rPr>
        <b/>
        <sz val="12"/>
        <color indexed="8"/>
        <rFont val="Times New Roman"/>
        <family val="1"/>
        <charset val="204"/>
      </rPr>
      <t>.</t>
    </r>
  </si>
  <si>
    <t xml:space="preserve">В ходе проведения аудита нарушений не выявлено, что дает основания признать данный сегмент учета достоверным. </t>
  </si>
  <si>
    <t>к рабочему документу №14</t>
  </si>
  <si>
    <t>РАБОЧИЙ ДОКУМЕНТ АУДИТОРА №17</t>
  </si>
  <si>
    <t>РАБОЧИЙ ДОКУМЕНТ АУДИТОРА №18</t>
  </si>
  <si>
    <t>к рабочему документу №18</t>
  </si>
  <si>
    <t xml:space="preserve"> к РД №8</t>
  </si>
  <si>
    <t>Обоснованность применения счетов 66, 67:</t>
  </si>
  <si>
    <t xml:space="preserve">Краткосрочные кредиты и займы. </t>
  </si>
  <si>
    <t>Долгосрочные кредиты и займы.</t>
  </si>
  <si>
    <t>Обоснованность проведения валютных операций.</t>
  </si>
  <si>
    <r>
      <t xml:space="preserve">Обороты по дебету и кредиту счетов:41 "Товары" ,вопросы ценообразования, 42 " Торговая наценка", 43 "Готовая продукция", 45 "Товары отгруженные", </t>
    </r>
    <r>
      <rPr>
        <sz val="12"/>
        <color rgb="FFFF0000"/>
        <rFont val="Times New Roman"/>
        <family val="1"/>
        <charset val="204"/>
      </rPr>
      <t>47 "Долгосрочные активы,предназначенные для реализации".</t>
    </r>
  </si>
  <si>
    <r>
      <t xml:space="preserve">Сегмент аудита: </t>
    </r>
    <r>
      <rPr>
        <b/>
        <sz val="12"/>
        <color indexed="8"/>
        <rFont val="Times New Roman"/>
        <family val="1"/>
        <charset val="204"/>
      </rPr>
      <t xml:space="preserve"> Проверка (аудит) учета готовой продукции, товаров</t>
    </r>
  </si>
  <si>
    <r>
      <t xml:space="preserve">Сегмент аудита: </t>
    </r>
    <r>
      <rPr>
        <b/>
        <sz val="12"/>
        <color indexed="8"/>
        <rFont val="Times New Roman"/>
        <family val="1"/>
        <charset val="204"/>
      </rPr>
      <t xml:space="preserve"> Проверка (аудит) учета доходов</t>
    </r>
  </si>
  <si>
    <t>Обороты по дебету и кредиту счетов:90 "Доходы и расходы по текущей деятельности", 91 "Прочие доходы и  расходы", 98 "Доходы будущих периодов"</t>
  </si>
  <si>
    <t>Обоснованность отражения операций на сч.91, их своевременность и полнота.</t>
  </si>
  <si>
    <t>Состояние аналитического учета по счету 91.</t>
  </si>
  <si>
    <t>к рабочему документу №12</t>
  </si>
  <si>
    <t>Обоснованность отражения операций на сч.98.</t>
  </si>
  <si>
    <t>Учет операций, связанных с безвозмездным получением имущества.</t>
  </si>
  <si>
    <t>Обоснованность переноса остатков по счету 98 на начало следующего отчетного периода.</t>
  </si>
  <si>
    <t xml:space="preserve">Приложение №3 </t>
  </si>
  <si>
    <t>РАБОЧИЙ ДОКУМЕНТ АУДИТОРА №12</t>
  </si>
  <si>
    <r>
      <t xml:space="preserve">Наименование вида работ в соответствии с планом аудита: </t>
    </r>
    <r>
      <rPr>
        <b/>
        <sz val="12"/>
        <color indexed="8"/>
        <rFont val="Times New Roman"/>
        <family val="1"/>
        <charset val="204"/>
      </rPr>
      <t>Аудит оборотов по дебету и кредиту счетов 10 «Материалы», 11 «Животные на выращивании и откорме», Счет 14 "Резервы под снижение стоимости запасов", 15 «Заготовление и приобретение материалов», 16 «Отклонение в стоимости материалов», 18 «Налог на добавленную стоимость по приобретенным товарам, работам, услугам»,</t>
    </r>
    <r>
      <rPr>
        <b/>
        <sz val="12"/>
        <rFont val="Times New Roman"/>
        <family val="1"/>
        <charset val="204"/>
      </rPr>
      <t xml:space="preserve"> 006 «Бланки строгой отчетности».</t>
    </r>
  </si>
  <si>
    <t>РАБОЧИЙ ДОКУМЕНТ АУДИТОРА №10</t>
  </si>
  <si>
    <t>РАБОЧИЙ ДОКУМЕНТ АУДИТОРА №9</t>
  </si>
  <si>
    <t>Обороты по дебету и кредиту счетов: 70 «Расчеты с персоналом по оплате труда»</t>
  </si>
  <si>
    <r>
      <t xml:space="preserve">Сегмент аудита: </t>
    </r>
    <r>
      <rPr>
        <b/>
        <sz val="12"/>
        <color indexed="8"/>
        <rFont val="Times New Roman"/>
        <family val="1"/>
        <charset val="204"/>
      </rPr>
      <t>Проверка правильности оплаты труда работников</t>
    </r>
  </si>
  <si>
    <t>к рабочему документу №10</t>
  </si>
  <si>
    <t>Обоснованность применения счета 70.</t>
  </si>
  <si>
    <t>Наличие штатного расписания, соответствие тарифных разрядов, коэффициентов ЕТС.</t>
  </si>
  <si>
    <t>Продолжительность трудового отпуска.</t>
  </si>
  <si>
    <t>Расчет отпускных, компенсации за неиспользованный отпуск.</t>
  </si>
  <si>
    <t>Соблюдение сроков выплаты заработной платы.</t>
  </si>
  <si>
    <t>Оформление документов на выплату заработной платы.</t>
  </si>
  <si>
    <t>Прочие ситуации</t>
  </si>
  <si>
    <t>к рабочему документу №9</t>
  </si>
  <si>
    <r>
      <t>Сегмент аудита: Проверка (аудит) расчетов по социальному страхованию и обеспечению</t>
    </r>
    <r>
      <rPr>
        <b/>
        <sz val="12"/>
        <color indexed="8"/>
        <rFont val="Times New Roman"/>
        <family val="1"/>
        <charset val="204"/>
      </rPr>
      <t>.</t>
    </r>
  </si>
  <si>
    <t>Обороты по дебету и кредиту счетов:  69 «Расчеты по социальному страхованию и обеспечению».</t>
  </si>
  <si>
    <t>Обоснованность применения счета 69.</t>
  </si>
  <si>
    <t>Определение базы для исчисления взносов и иных платежей, и начисления пособий.</t>
  </si>
  <si>
    <t>Оформление листков нетрудоспособности.</t>
  </si>
  <si>
    <t>Своевременность расчетов с органами социального страхования.</t>
  </si>
  <si>
    <r>
      <t xml:space="preserve">Сегмент аудита: </t>
    </r>
    <r>
      <rPr>
        <b/>
        <sz val="12"/>
        <color indexed="8"/>
        <rFont val="Times New Roman"/>
        <family val="1"/>
        <charset val="204"/>
      </rPr>
      <t>проверка (аудит) финансовых вложений</t>
    </r>
  </si>
  <si>
    <t>Обоснованность отражения операций на сч.58 по финансовым вложениям:</t>
  </si>
  <si>
    <t>-в паи и акции;</t>
  </si>
  <si>
    <t>-в долговые ценные бумаги (займы, оформленные ГКО и ГДО, частными долговыми ценными бумагами);</t>
  </si>
  <si>
    <t xml:space="preserve">-в предоставленные займы; </t>
  </si>
  <si>
    <t>-во вклады по договору простого товарищества.</t>
  </si>
  <si>
    <t xml:space="preserve">Порядок погашения (выкупа) и продажи ценных бумаг, долей. </t>
  </si>
  <si>
    <t>Состояние аналитического учета по счету 58</t>
  </si>
  <si>
    <t>к рабочему документу №11</t>
  </si>
  <si>
    <t xml:space="preserve">Обоснованность отражения операций на сч.59 </t>
  </si>
  <si>
    <t>Состояние аналитического учета по счету 59</t>
  </si>
  <si>
    <r>
      <t xml:space="preserve">Сегмент аудита: </t>
    </r>
    <r>
      <rPr>
        <b/>
        <sz val="12"/>
        <color indexed="8"/>
        <rFont val="Times New Roman"/>
        <family val="1"/>
        <charset val="204"/>
      </rPr>
      <t>Проверка (аудит) экологических вопросов</t>
    </r>
  </si>
  <si>
    <r>
      <t xml:space="preserve">Выявлены несущественные нарушения: </t>
    </r>
    <r>
      <rPr>
        <b/>
        <sz val="12"/>
        <color indexed="8"/>
        <rFont val="Times New Roman"/>
        <family val="1"/>
        <charset val="204"/>
      </rPr>
      <t>нет</t>
    </r>
  </si>
  <si>
    <t xml:space="preserve">В ходе проведения аудита  нарушений не выявлено, что дает основания признать данный сегмент учета достоверным. </t>
  </si>
  <si>
    <t>В ходе аудита нарушений не выявлено, в связи с этим следует считать данный сегмент бухгалтерского учета достоверным.</t>
  </si>
  <si>
    <t>РАБОЧИЙ ДОКУМЕНТ АУДИТОРА №11</t>
  </si>
  <si>
    <t>8.9</t>
  </si>
  <si>
    <t>Тест на аудит учета внеоборотных активов средств: счет 08 «Вложения во внеоборотные активы».</t>
  </si>
  <si>
    <t>Тест на аудит учета учета доходов: счет 90 «Доходы и расходы по текущей деятельности».</t>
  </si>
  <si>
    <t>Тест на аудит учета доходов: счет 91 «Прочие доходы и расходы».</t>
  </si>
  <si>
    <t>Тест на аудит учета учета доходов: счет 98 «Доходы будущих периодов».</t>
  </si>
  <si>
    <t>Тест на аудит учета расчетов : счет 60 «Расчеты с поставщиками и подрядчиками».</t>
  </si>
  <si>
    <t>Тест на аудит учета расчетов : счет 62 «Расчеты с покупателями и заказчиками».</t>
  </si>
  <si>
    <t>Тест на аудит учета расчетов: счета 66 «Расчеты по краткосрочным кредитам и займам», 67 «Расчеты по долгосрочным кредитам и займам».</t>
  </si>
  <si>
    <t>Тест на аудит учета расчетов : счет 71 «Расчеты с подотчетными лицами».</t>
  </si>
  <si>
    <t>Тест на аудит учета расчетов : счет 73 «Расчеты с персоналом по прочим операциям».</t>
  </si>
  <si>
    <t>Тест на аудит учета расчетов: счет 75 «Расчеты с учредителями».</t>
  </si>
  <si>
    <r>
      <t xml:space="preserve">Тест на аудит учета расчетов: </t>
    </r>
    <r>
      <rPr>
        <b/>
        <sz val="12"/>
        <color indexed="8"/>
        <rFont val="Times New Roman"/>
        <family val="1"/>
        <charset val="204"/>
      </rPr>
      <t>Счет 76 «Расчеты с разными дебиторами и кредиторами»</t>
    </r>
  </si>
  <si>
    <r>
      <t xml:space="preserve">Тест на аудит учета расчетов: </t>
    </r>
    <r>
      <rPr>
        <b/>
        <sz val="12"/>
        <color indexed="8"/>
        <rFont val="Times New Roman"/>
        <family val="1"/>
        <charset val="204"/>
      </rPr>
      <t>Счет 79 «Внутрихозяйственные расчеты»</t>
    </r>
  </si>
  <si>
    <t>Тест на аудит учета расчетов: счет 94 «Недостачи и потери от порчи ценностей».</t>
  </si>
  <si>
    <r>
      <t>Тест на аудит учета финансовых вложений:</t>
    </r>
    <r>
      <rPr>
        <b/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счет 58 «Финансовые вложения»</t>
    </r>
  </si>
  <si>
    <r>
      <t>Тест на аудит учета финансовых вложений:</t>
    </r>
    <r>
      <rPr>
        <b/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счет 59 «Резервы под обесценение краткосрочных финансовых вложений»</t>
    </r>
  </si>
  <si>
    <t>Тест на аудит учета финансовых результатов и использования прибыли: счет 90 «Доходы и расходы по текущей деятельности».</t>
  </si>
  <si>
    <t>Тест на аудит учета финансовых результатов и использования прибыли: счет 99 «Прибыли и убытки»</t>
  </si>
  <si>
    <t>Тест на аудит  операций с собственным капиталом: счет 80 «Уставный капитал».</t>
  </si>
  <si>
    <t>Тест на аудит учета операций с собственным капиталом: счет 84 «Нераспределенная прибыль (непокрытый убыток)».</t>
  </si>
  <si>
    <t>Проверка учета (аудит)  производственных запасов, НДС по приобретенным товарам, работам, услугам.</t>
  </si>
  <si>
    <t xml:space="preserve"> Проверка учета (аудит)  производственных запасов, НДС по приобретенным товарам, работам, услугам.</t>
  </si>
  <si>
    <r>
      <t xml:space="preserve">Наименование вида работ в соответствии с планом аудита: </t>
    </r>
    <r>
      <rPr>
        <b/>
        <sz val="12"/>
        <color indexed="8"/>
        <rFont val="Times New Roman"/>
        <family val="1"/>
        <charset val="204"/>
      </rPr>
      <t>Обороты по дебету и кредиту счетов 58 «Финансовые вложения», 59 "Резервы под обесценение краткосрочных финансовых вложений".</t>
    </r>
  </si>
  <si>
    <t>Обороты по дебету и кредиту счетов: 60 «Расчеты с поставщиками и подрядчиками», 62 «Расчеты с покупателями и заказчиками», 66 «Расчеты по краткосрочным кредитам и займам», 67 «Расчеты по долгосрочным кредитам и займам», 71 «Расчеты с подотчетными лицами», 73 « Расчеты с персоналом по прочим операциям»,  75 « Расчеты с учредителями», 76 «Расчеты с разными дебиторами и кредиторами», 79 «Внутрихозяйственные расчеты», 94 «Недостачи и потери от порчи ценностей».</t>
  </si>
  <si>
    <t>Данный сегмент учета в аудируемом периоде отсутствовал.</t>
  </si>
  <si>
    <t>Данный сегмент учета в аудируемом пенриоде отсутствовал.</t>
  </si>
  <si>
    <t>Тест на аудит  операций с собственным капиталом: счет 81 «Собственные акции (доли)».</t>
  </si>
  <si>
    <t>Обоснованность отражения операций на сч.81:</t>
  </si>
  <si>
    <t>Состояние аналитического учета по счету 81.</t>
  </si>
  <si>
    <t>Нарушений законодательства не установлено.</t>
  </si>
  <si>
    <r>
      <t xml:space="preserve">АУДИРУЕМОЕ ЛИЦО: </t>
    </r>
    <r>
      <rPr>
        <sz val="12"/>
        <color indexed="8"/>
        <rFont val="Times New Roman"/>
        <family val="1"/>
        <charset val="204"/>
      </rPr>
      <t/>
    </r>
  </si>
  <si>
    <t xml:space="preserve"> Проверка учета (аудит) доходов</t>
  </si>
  <si>
    <r>
      <t xml:space="preserve">Сегмент аудита: </t>
    </r>
    <r>
      <rPr>
        <b/>
        <sz val="12"/>
        <color indexed="8"/>
        <rFont val="Times New Roman"/>
        <family val="1"/>
        <charset val="204"/>
      </rPr>
      <t>Учет запасов, НДС по приобретенным товарам, работам, услугам.</t>
    </r>
  </si>
  <si>
    <t>Тест на аудит учета НДС по приобретенным товарам, работам, услугам: счет 18 «Налог на добавленную стоимость по приобретенным товарам, работам, услугам».</t>
  </si>
  <si>
    <t>Выявлены несущественные нарушения:нет.</t>
  </si>
  <si>
    <t>Нарушений законодательства не иустановлено.</t>
  </si>
  <si>
    <t>Тест на аудит правильности оплаты труда работников: счет 70 «Расчеты с персоналом по оплате труда».</t>
  </si>
  <si>
    <t>Тест на аудит расчетов по социальному страхованию и обеспечению: счет 69 «Расчеты по социальному страхованию и обеспечению».</t>
  </si>
  <si>
    <t>Тест на аудит учета операций с собственным капиталом: счет 96 «Резервы предстоящих платежей».</t>
  </si>
  <si>
    <r>
      <t xml:space="preserve">Объем аудируемой совокупности: </t>
    </r>
    <r>
      <rPr>
        <b/>
        <sz val="12"/>
        <color indexed="8"/>
        <rFont val="Times New Roman"/>
        <family val="1"/>
        <charset val="204"/>
      </rPr>
      <t>проверено выборочно.</t>
    </r>
  </si>
  <si>
    <t>проверено выборочно.</t>
  </si>
  <si>
    <t xml:space="preserve"> проверено выборочно.</t>
  </si>
  <si>
    <t>проверено выборочно</t>
  </si>
  <si>
    <r>
      <t xml:space="preserve"> проверено выборочно: </t>
    </r>
    <r>
      <rPr>
        <sz val="12"/>
        <color indexed="8"/>
        <rFont val="Times New Roman"/>
        <family val="1"/>
        <charset val="204"/>
      </rPr>
      <t>Финансовые показатели, в том числе налоговые базы по налогам и сборам проверялись и анализировались по итогам года (допускается при низком и среднем уровнях аудиторского риска).</t>
    </r>
  </si>
  <si>
    <t>Тест на аудит учета расчетов с бюджетом по налогам и сборам: По отчислениям по страхованию от несчастных случаев</t>
  </si>
  <si>
    <t>Выявленные нарушения:</t>
  </si>
  <si>
    <r>
      <t>Выявлены несущественные нарушения: да</t>
    </r>
    <r>
      <rPr>
        <b/>
        <sz val="12"/>
        <color indexed="8"/>
        <rFont val="Times New Roman"/>
        <family val="1"/>
        <charset val="204"/>
      </rPr>
      <t>.</t>
    </r>
  </si>
  <si>
    <t>В ходе аудита установлено:</t>
  </si>
  <si>
    <t>Тест на аудит учета запасов: счет 14 «Резервы под снижение стоимости материальных ценностей».</t>
  </si>
  <si>
    <t>Согласно представленным документам и бухгалтерским данным счет 14 в аудируемом периоде не использовался.</t>
  </si>
  <si>
    <t xml:space="preserve"> Приложение №7</t>
  </si>
  <si>
    <t>Объект учета в аудируемом периоде отсутствовал</t>
  </si>
  <si>
    <t>Фактов нарушения законодательства не установлено</t>
  </si>
  <si>
    <t>к рабочему документу №5</t>
  </si>
  <si>
    <t>Тест на проверку учета готовой продукции,товаров: Счет 41 «Товары».</t>
  </si>
  <si>
    <t>Обоснованность отражения операций на сч.41:</t>
  </si>
  <si>
    <t>Особенности учета товаров:</t>
  </si>
  <si>
    <t>1.4.1.</t>
  </si>
  <si>
    <t>в оптовой торговле:</t>
  </si>
  <si>
    <t>1.4.2.</t>
  </si>
  <si>
    <t>в розничной торговле и общественном питании.</t>
  </si>
  <si>
    <t>Обоснование цен.</t>
  </si>
  <si>
    <t>Предоставление скидок.</t>
  </si>
  <si>
    <t>Отражение операций по продаже товаров и прочему их выбытию, документальное оформление.</t>
  </si>
  <si>
    <t>Состояние аналитического учета по сч.41.</t>
  </si>
  <si>
    <t>Тест на аудит готовой продукции,товаров: Счет 42 «Торговая наценка».</t>
  </si>
  <si>
    <t>ЗАКАЗЧИК:</t>
  </si>
  <si>
    <t>Обоснованность отражения операций на сч.42.</t>
  </si>
  <si>
    <t>Учет наценок и их списание.</t>
  </si>
  <si>
    <t>Тест на аудит учета готовой продукции,товаров: Счет 43 «Готовая продукция».</t>
  </si>
  <si>
    <t>Обоснованность отражения операций на сч.43:</t>
  </si>
  <si>
    <t>Отражение операций по продаже готовой продукции и прочему их выбытию, оформление документации.</t>
  </si>
  <si>
    <t>Состояние аналитического учета по сч.43.</t>
  </si>
  <si>
    <t>Вопросы ценообразования. Наличие документов по формированию и регистрации отпускных цен (тарифов). Соблюдение предельных индексов цен.</t>
  </si>
  <si>
    <t>Тест на аудит учета готовой продукции,товаров: Счет 45 «Товары отгруженные».</t>
  </si>
  <si>
    <t>Обоснованность отражения операций на сч.45.</t>
  </si>
  <si>
    <t>Оценка.</t>
  </si>
  <si>
    <t>Учет.</t>
  </si>
  <si>
    <t>Тест на аудит учета готовой продукции, товаров: Счет 47 «Долгосрочные активы, предназначенные ля реализации».</t>
  </si>
  <si>
    <t>Нарушений (отклонений), иогущих влиять на достоверность данных бухгалтерского отчетности, не установлено. В связи с этим проверяемый сегмент следует признать достоверным.</t>
  </si>
  <si>
    <t>Нарушений (отклонений), могущих влиять на достоверность данных бухгалтерской отчетности, не установлено. В связи с этим проверяемый сегмент следует признать достоверным.</t>
  </si>
  <si>
    <t>Обоснованность отражения операций на сч.82:</t>
  </si>
  <si>
    <t>-формирование резервного фонда;</t>
  </si>
  <si>
    <t>-использование средств;</t>
  </si>
  <si>
    <t>Тест на аудит учета операций с собственным капиталом: счет 83 «Добавочный капитал».</t>
  </si>
  <si>
    <t>Тест на аудит учета капитала и резервов: счет 82 «Резервный капитал».</t>
  </si>
  <si>
    <t>Тест на аудит учета расчетов с бюджетом по налогам и сборам: Земельный налог</t>
  </si>
  <si>
    <t>Тест на аудит учета расчетов с бюджетом по налогам и сборам: Экологический налог</t>
  </si>
  <si>
    <t>Выявлены несущественные нарушения: нет</t>
  </si>
  <si>
    <t>По данному вопросу существенных нарушений не установлено</t>
  </si>
  <si>
    <t xml:space="preserve"> проверено выборочно</t>
  </si>
  <si>
    <r>
      <t xml:space="preserve">Выводы аудитора о признании проверяемого сегмента учета: </t>
    </r>
    <r>
      <rPr>
        <sz val="12"/>
        <color indexed="14"/>
        <rFont val="Times New Roman"/>
        <family val="1"/>
        <charset val="204"/>
      </rPr>
      <t>(по выбору аудитора)</t>
    </r>
  </si>
  <si>
    <r>
      <t xml:space="preserve">В ходе проведения аудита учета </t>
    </r>
    <r>
      <rPr>
        <b/>
        <sz val="12"/>
        <color indexed="8"/>
        <rFont val="Times New Roman"/>
        <family val="1"/>
        <charset val="204"/>
      </rPr>
      <t>затрат на производство и расходов на реализацию</t>
    </r>
    <r>
      <rPr>
        <b/>
        <sz val="12"/>
        <color indexed="14"/>
        <rFont val="Times New Roman"/>
        <family val="1"/>
        <charset val="204"/>
      </rPr>
      <t xml:space="preserve"> нарушений не выявлено, что дает основания признать данный сегмент учета достоверным. </t>
    </r>
  </si>
  <si>
    <t>к рабочему документу №4</t>
  </si>
  <si>
    <t>Тест на аудит учета расходов: счет 20 «Основное производство».</t>
  </si>
  <si>
    <t>Обоснованность применения счета 20.</t>
  </si>
  <si>
    <t>Особенности включения отдельных затрат и расходов в себестоимость продукции, оформление документов на списание:</t>
  </si>
  <si>
    <t>Материалы.</t>
  </si>
  <si>
    <t>Услуги сторонних организаций.</t>
  </si>
  <si>
    <t>Проценты по полученным ссудам, кредитам и займам.</t>
  </si>
  <si>
    <t>ТЭР</t>
  </si>
  <si>
    <t xml:space="preserve">Смазочные материалы на работу автомобильной техники, машин и оборудования. </t>
  </si>
  <si>
    <t>2.6.</t>
  </si>
  <si>
    <t>Представительские расходы.</t>
  </si>
  <si>
    <t>2.7.</t>
  </si>
  <si>
    <t>Учет отходов производства, их оценка.</t>
  </si>
  <si>
    <t>Включение затрат в себестоимость продукции по времени их образования.</t>
  </si>
  <si>
    <t>Тест на аудит учета расходов: Счет 21 «Полуфабрикаты собственного производства».</t>
  </si>
  <si>
    <t>Счет 21 в аудируемом периоде не использовался за ненадобностью.</t>
  </si>
  <si>
    <t>Обоснованность применения счета 21.</t>
  </si>
  <si>
    <t>Тест на аудит учета расходов: счет 23 «Вспомогательные производства».</t>
  </si>
  <si>
    <t>Обоснованность применения счета 23.</t>
  </si>
  <si>
    <t>Особенности включения отдельных затрат и расходов в состав затрат вспомогательных производств, оформление документов на списание</t>
  </si>
  <si>
    <t>Тест на аудит учета расходов: счет 25 «Общепроизводственные расходы».</t>
  </si>
  <si>
    <t>Обоснованность применения счета 25.</t>
  </si>
  <si>
    <t>Особенности списания отдельных расходов и затрат на общепроизводственные расходы, оформление документов на списание</t>
  </si>
  <si>
    <t>Тест на аудит учета расходов: счет 26 «Общехозяйственные расходы».</t>
  </si>
  <si>
    <t>Обоснованность применения счета 26.</t>
  </si>
  <si>
    <t>Особенности списания отдельных расходов и затрат на общехозяйственные расходы, оформление документов на списание.</t>
  </si>
  <si>
    <t>Тест на аудит учета расходов: счет 28 «Брак в производстве».</t>
  </si>
  <si>
    <t>Обоснованность применения счета 28:</t>
  </si>
  <si>
    <t>Учет потерь от брака.</t>
  </si>
  <si>
    <t>Списание потерь от брака.</t>
  </si>
  <si>
    <t>Документальное оформление выявленного брака.</t>
  </si>
  <si>
    <t>рабочему документу №4</t>
  </si>
  <si>
    <t>Тест на аудит учета расходов: счет счет 29 «Обслуживающие производства и хозяйства».</t>
  </si>
  <si>
    <t>Обоснованность применения счета 29.</t>
  </si>
  <si>
    <t>Особенности списания отдельных расходов и затрат на себестоимость продукции (работ, услуг) обслуживающих производств и хозяйств, оформление документов на списание</t>
  </si>
  <si>
    <t xml:space="preserve">Приложение №8 </t>
  </si>
  <si>
    <t>Тест на аудит учета расходов: счет 44 «Расходы на реализацию».</t>
  </si>
  <si>
    <t>Обоснованность отражения операций на сч.44.</t>
  </si>
  <si>
    <t>Производство.</t>
  </si>
  <si>
    <t>Торговля.</t>
  </si>
  <si>
    <t>Учет и списание расходов.</t>
  </si>
  <si>
    <t>Особенности включения отдельных затрат и расходов в состав издержек обращения.</t>
  </si>
  <si>
    <t>Тест на аудит учета расходов: счет 91 «Прочие доходы и расходы».</t>
  </si>
  <si>
    <t xml:space="preserve"> Приложение №10</t>
  </si>
  <si>
    <t>Тест на аудит учета расходов: счет 97 «Расходы будущих периодов».</t>
  </si>
  <si>
    <t>В ходе аудита учета операций по учету и списанию расходов будущих периодов установлено:</t>
  </si>
  <si>
    <t>Обоснованность отражения операций на сч.97.</t>
  </si>
  <si>
    <t>Учет и списание расходов на текущий ремонт основных средств, по предварительно оплаченным суммам подписки на научно-техническую литературу, арендной платы, уплаченной за последующие периоды.</t>
  </si>
  <si>
    <t>Иное</t>
  </si>
  <si>
    <t>Обоснованность переноса остатков по счету 97 на начало следующего отчетного периода.</t>
  </si>
  <si>
    <t>см п. 14.2 письменной информации по результатам аудита от 26.02.2013</t>
  </si>
  <si>
    <r>
      <t xml:space="preserve">Выявлены несущественные нарушения: </t>
    </r>
    <r>
      <rPr>
        <b/>
        <sz val="12"/>
        <color indexed="8"/>
        <rFont val="Times New Roman"/>
        <family val="1"/>
        <charset val="204"/>
      </rPr>
      <t>да.</t>
    </r>
  </si>
  <si>
    <t>см п. 12.5 письменной информации по результатам аудита от 26.03.2013</t>
  </si>
  <si>
    <t>Тест на аудит учета расчетов с бюджетом по налогам и сборам: Отчисления в инновационные фонды</t>
  </si>
  <si>
    <t>01.01.2012-31.12.2012</t>
  </si>
  <si>
    <t>А.П. Ковриго</t>
  </si>
  <si>
    <t>см письменную информацию (конфиденциальный отчет)</t>
  </si>
  <si>
    <t>Сокращенное наименование аудируемого лица.</t>
  </si>
  <si>
    <t>Подтверждение факта формирования уставного фонда.</t>
  </si>
  <si>
    <t>Распределение долей в уставном фонде.</t>
  </si>
  <si>
    <t>Формирование уставного фонда.</t>
  </si>
  <si>
    <t>Присвоенные органами статистики коды.</t>
  </si>
  <si>
    <t>Весь период.</t>
  </si>
  <si>
    <t>ООО «Березино продукт»</t>
  </si>
  <si>
    <t>Метельский Сергей Владимирович</t>
  </si>
  <si>
    <t>с 18.02.2013г. по 08.05.2013г.</t>
  </si>
  <si>
    <t>Уважаемый</t>
  </si>
  <si>
    <t>Выражаю Вам свое почтение и сообщаю, что предложение о проведении аудита бухгалтерской отчетности   нами принимается.</t>
  </si>
  <si>
    <t xml:space="preserve">№10АО от 18.02.2013 </t>
  </si>
  <si>
    <t>3 рабочих мест</t>
  </si>
  <si>
    <t>Подтверждение не требуется.</t>
  </si>
  <si>
    <t>Уставный фонд сформирован полностью</t>
  </si>
  <si>
    <t>- производство готовых кормов для животных</t>
  </si>
  <si>
    <t>- сдача в наем собственного недвижимого имущества</t>
  </si>
  <si>
    <t>- 3012017998552– транзитный российских рублях;</t>
  </si>
  <si>
    <t>УП “Внешторгучет”, УНП 190264043</t>
  </si>
  <si>
    <t>ООО “СитиАудит”, УНП 191268166</t>
  </si>
  <si>
    <t>январь – апрель</t>
  </si>
  <si>
    <t>май – декабрь</t>
  </si>
  <si>
    <t xml:space="preserve">Директор </t>
  </si>
  <si>
    <t>см выборку</t>
  </si>
  <si>
    <t>Трудоемкость аудита, часы</t>
  </si>
  <si>
    <t>Тариф на услуги по аудиту за 1 человеко-час</t>
  </si>
  <si>
    <t>Абсолютный Уровень существенности</t>
  </si>
  <si>
    <t xml:space="preserve">ООО </t>
  </si>
  <si>
    <t>Мет</t>
  </si>
  <si>
    <t xml:space="preserve">Общество с ограниченной ответственностью  </t>
  </si>
  <si>
    <t>Зарегистрировано решением МГИК  от 18 июня 2009 года в Едином государственном регистре юридических лиц и индивидуальных предпринимателей за №190665557.</t>
  </si>
  <si>
    <t>Республика Беларусь, 22----, -------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</si>
</sst>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5" formatCode="_-* #,##0_р_._-;\-* #,##0_р_._-;_-* &quot;-&quot;??_р_._-;_-@_-"/>
  </numFmts>
  <fonts count="113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Courier New"/>
      <family val="3"/>
      <charset val="204"/>
    </font>
    <font>
      <sz val="9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9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i/>
      <sz val="9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u/>
      <sz val="16"/>
      <name val="Tahoma"/>
      <family val="2"/>
      <charset val="204"/>
    </font>
    <font>
      <sz val="8"/>
      <name val="Tahoma"/>
      <family val="2"/>
      <charset val="204"/>
    </font>
    <font>
      <sz val="8"/>
      <color indexed="8"/>
      <name val="Arial"/>
      <family val="2"/>
      <charset val="204"/>
    </font>
    <font>
      <u/>
      <sz val="10"/>
      <color indexed="12"/>
      <name val="Arial Cyr"/>
      <charset val="204"/>
    </font>
    <font>
      <b/>
      <sz val="14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indexed="14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1.5"/>
      <color indexed="8"/>
      <name val="Times New Roman"/>
      <family val="1"/>
      <charset val="204"/>
    </font>
    <font>
      <sz val="11.5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sz val="11"/>
      <color indexed="14"/>
      <name val="Times New Roman"/>
      <family val="1"/>
      <charset val="204"/>
    </font>
    <font>
      <b/>
      <sz val="11"/>
      <color indexed="14"/>
      <name val="Times New Roman"/>
      <family val="1"/>
      <charset val="204"/>
    </font>
    <font>
      <sz val="11"/>
      <color indexed="49"/>
      <name val="Times New Roman"/>
      <family val="1"/>
      <charset val="204"/>
    </font>
    <font>
      <b/>
      <sz val="12"/>
      <color indexed="17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i/>
      <sz val="16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14"/>
      <name val="Times New Roman"/>
      <family val="1"/>
      <charset val="204"/>
    </font>
    <font>
      <b/>
      <sz val="12"/>
      <color indexed="57"/>
      <name val="Times New Roman"/>
      <family val="1"/>
      <charset val="204"/>
    </font>
    <font>
      <b/>
      <sz val="12"/>
      <color indexed="12"/>
      <name val="Times New Roman"/>
      <family val="1"/>
      <charset val="204"/>
    </font>
    <font>
      <sz val="12"/>
      <color indexed="12"/>
      <name val="Times New Roman"/>
      <family val="1"/>
      <charset val="204"/>
    </font>
    <font>
      <b/>
      <sz val="12"/>
      <color indexed="8"/>
      <name val="Arial"/>
      <family val="2"/>
      <charset val="204"/>
    </font>
    <font>
      <sz val="14"/>
      <color indexed="14"/>
      <name val="Times New Roman"/>
      <family val="1"/>
      <charset val="204"/>
    </font>
    <font>
      <b/>
      <sz val="12"/>
      <color indexed="19"/>
      <name val="Times New Roman"/>
      <family val="1"/>
      <charset val="204"/>
    </font>
    <font>
      <sz val="12"/>
      <color indexed="17"/>
      <name val="Times New Roman"/>
      <family val="1"/>
      <charset val="204"/>
    </font>
    <font>
      <sz val="10"/>
      <color indexed="12"/>
      <name val="Times New Roman"/>
      <family val="1"/>
      <charset val="204"/>
    </font>
    <font>
      <b/>
      <sz val="12"/>
      <color indexed="14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sz val="10"/>
      <color indexed="12"/>
      <name val="Times New Roman"/>
      <family val="1"/>
      <charset val="204"/>
    </font>
    <font>
      <i/>
      <sz val="16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1"/>
      <name val="Times New Roman CYR"/>
      <family val="1"/>
      <charset val="204"/>
    </font>
    <font>
      <b/>
      <sz val="16"/>
      <name val="Times New Roman CYR"/>
      <charset val="204"/>
    </font>
    <font>
      <b/>
      <sz val="12"/>
      <name val="Times New Roman CYR"/>
      <family val="1"/>
      <charset val="204"/>
    </font>
    <font>
      <sz val="12"/>
      <name val="Times New Roman CYR"/>
      <family val="1"/>
      <charset val="204"/>
    </font>
    <font>
      <b/>
      <sz val="9"/>
      <name val="Times New Roman CYR"/>
      <family val="1"/>
      <charset val="204"/>
    </font>
    <font>
      <sz val="10"/>
      <name val="Times New Roman CYR"/>
      <family val="1"/>
      <charset val="204"/>
    </font>
    <font>
      <b/>
      <i/>
      <sz val="10"/>
      <name val="Times New Roman CYR"/>
      <charset val="204"/>
    </font>
    <font>
      <sz val="9"/>
      <name val="Times New Roman CYR"/>
      <family val="1"/>
      <charset val="204"/>
    </font>
    <font>
      <i/>
      <sz val="8"/>
      <name val="Times New Roman CYR"/>
      <family val="1"/>
      <charset val="204"/>
    </font>
    <font>
      <sz val="10"/>
      <color indexed="10"/>
      <name val="Times New Roman CYR"/>
      <charset val="204"/>
    </font>
    <font>
      <sz val="9"/>
      <color indexed="8"/>
      <name val="Symbol"/>
      <family val="1"/>
      <charset val="2"/>
    </font>
    <font>
      <sz val="9"/>
      <color indexed="8"/>
      <name val="Calibri"/>
      <family val="2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11"/>
      <color indexed="8"/>
      <name val="Calibri"/>
      <family val="2"/>
      <charset val="204"/>
    </font>
    <font>
      <b/>
      <sz val="11"/>
      <name val="Times New Roman CYR"/>
      <charset val="204"/>
    </font>
    <font>
      <sz val="8"/>
      <color indexed="8"/>
      <name val="Tahoma"/>
      <family val="2"/>
      <charset val="204"/>
    </font>
    <font>
      <b/>
      <sz val="8"/>
      <color indexed="8"/>
      <name val="Tahoma"/>
      <family val="2"/>
      <charset val="204"/>
    </font>
    <font>
      <b/>
      <u/>
      <sz val="8"/>
      <color indexed="8"/>
      <name val="Tahoma"/>
      <family val="2"/>
      <charset val="204"/>
    </font>
    <font>
      <b/>
      <vertAlign val="superscript"/>
      <sz val="8"/>
      <color indexed="8"/>
      <name val="Tahoma"/>
      <family val="2"/>
      <charset val="204"/>
    </font>
    <font>
      <u/>
      <sz val="8"/>
      <color indexed="8"/>
      <name val="Tahoma"/>
      <family val="2"/>
      <charset val="204"/>
    </font>
    <font>
      <b/>
      <sz val="8"/>
      <color indexed="8"/>
      <name val="Arial"/>
      <family val="2"/>
      <charset val="204"/>
    </font>
    <font>
      <b/>
      <sz val="8"/>
      <name val="Tahoma"/>
      <family val="2"/>
      <charset val="204"/>
    </font>
    <font>
      <sz val="9"/>
      <color indexed="8"/>
      <name val="Arial Narrow"/>
      <family val="2"/>
      <charset val="204"/>
    </font>
    <font>
      <sz val="8"/>
      <color indexed="8"/>
      <name val="Arial Narrow"/>
      <family val="2"/>
      <charset val="204"/>
    </font>
    <font>
      <b/>
      <sz val="8"/>
      <color indexed="8"/>
      <name val="Arial Narrow"/>
      <family val="2"/>
      <charset val="204"/>
    </font>
    <font>
      <b/>
      <sz val="9"/>
      <color indexed="8"/>
      <name val="Arial Narrow"/>
      <family val="2"/>
      <charset val="204"/>
    </font>
    <font>
      <b/>
      <u/>
      <sz val="8"/>
      <name val="Tahoma"/>
      <family val="2"/>
      <charset val="204"/>
    </font>
    <font>
      <sz val="8"/>
      <color indexed="8"/>
      <name val="Courier New"/>
      <family val="3"/>
      <charset val="204"/>
    </font>
    <font>
      <sz val="12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color indexed="8"/>
      <name val="Symbol"/>
      <family val="1"/>
      <charset val="2"/>
    </font>
    <font>
      <sz val="7"/>
      <color indexed="8"/>
      <name val="Arial"/>
      <family val="2"/>
      <charset val="204"/>
    </font>
    <font>
      <sz val="10"/>
      <name val="Arial Cyr"/>
      <charset val="204"/>
    </font>
    <font>
      <sz val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trike/>
      <sz val="11"/>
      <color indexed="8"/>
      <name val="Times New Roman"/>
      <family val="1"/>
      <charset val="204"/>
    </font>
    <font>
      <sz val="28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color indexed="56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1">
    <xf numFmtId="0" fontId="0" fillId="0" borderId="0"/>
    <xf numFmtId="0" fontId="30" fillId="0" borderId="0" applyNumberFormat="0" applyFill="0" applyBorder="0" applyAlignment="0" applyProtection="0">
      <alignment vertical="top"/>
      <protection locked="0"/>
    </xf>
    <xf numFmtId="0" fontId="63" fillId="0" borderId="0">
      <alignment horizontal="center" vertical="top" wrapText="1"/>
    </xf>
    <xf numFmtId="0" fontId="67" fillId="0" borderId="1">
      <alignment horizontal="center" vertical="center" wrapText="1"/>
    </xf>
    <xf numFmtId="0" fontId="98" fillId="0" borderId="0"/>
    <xf numFmtId="0" fontId="96" fillId="0" borderId="0"/>
    <xf numFmtId="0" fontId="70" fillId="0" borderId="0">
      <alignment horizontal="left"/>
    </xf>
    <xf numFmtId="0" fontId="71" fillId="0" borderId="0">
      <alignment horizontal="center" vertical="top"/>
    </xf>
    <xf numFmtId="0" fontId="68" fillId="0" borderId="2">
      <alignment horizontal="center"/>
    </xf>
    <xf numFmtId="0" fontId="68" fillId="0" borderId="1">
      <alignment horizontal="center"/>
    </xf>
    <xf numFmtId="164" fontId="77" fillId="0" borderId="0" applyFont="0" applyFill="0" applyBorder="0" applyAlignment="0" applyProtection="0"/>
  </cellStyleXfs>
  <cellXfs count="1032">
    <xf numFmtId="0" fontId="0" fillId="0" borderId="0" xfId="0"/>
    <xf numFmtId="0" fontId="0" fillId="0" borderId="0" xfId="0" applyAlignment="1">
      <alignment vertical="top" wrapText="1"/>
    </xf>
    <xf numFmtId="0" fontId="7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4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3" fillId="0" borderId="0" xfId="0" applyFont="1" applyAlignment="1">
      <alignment horizontal="left" vertical="top"/>
    </xf>
    <xf numFmtId="0" fontId="11" fillId="0" borderId="0" xfId="0" applyFont="1" applyAlignment="1">
      <alignment horizontal="left" vertical="top"/>
    </xf>
    <xf numFmtId="0" fontId="1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3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0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top" wrapText="1"/>
    </xf>
    <xf numFmtId="0" fontId="7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3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1" fillId="0" borderId="3" xfId="0" applyFont="1" applyBorder="1" applyAlignment="1">
      <alignment horizontal="left" wrapText="1"/>
    </xf>
    <xf numFmtId="0" fontId="11" fillId="0" borderId="4" xfId="0" applyFont="1" applyBorder="1" applyAlignment="1">
      <alignment horizontal="left" wrapText="1"/>
    </xf>
    <xf numFmtId="0" fontId="26" fillId="0" borderId="5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left" vertical="top" wrapText="1"/>
    </xf>
    <xf numFmtId="0" fontId="5" fillId="0" borderId="0" xfId="0" applyFont="1" applyAlignment="1">
      <alignment vertical="top" wrapText="1"/>
    </xf>
    <xf numFmtId="0" fontId="11" fillId="0" borderId="0" xfId="0" applyFont="1" applyAlignment="1">
      <alignment vertical="top" wrapText="1"/>
    </xf>
    <xf numFmtId="0" fontId="3" fillId="0" borderId="3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3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11" fillId="0" borderId="6" xfId="0" applyFont="1" applyBorder="1" applyAlignment="1">
      <alignment horizontal="left" vertical="top" wrapText="1"/>
    </xf>
    <xf numFmtId="14" fontId="3" fillId="0" borderId="0" xfId="0" applyNumberFormat="1" applyFont="1" applyAlignment="1">
      <alignment horizontal="left"/>
    </xf>
    <xf numFmtId="0" fontId="13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4" fillId="0" borderId="0" xfId="0" applyFont="1" applyAlignment="1">
      <alignment horizontal="left"/>
    </xf>
    <xf numFmtId="0" fontId="3" fillId="0" borderId="5" xfId="0" applyFont="1" applyBorder="1" applyAlignment="1">
      <alignment horizontal="left" wrapText="1"/>
    </xf>
    <xf numFmtId="0" fontId="32" fillId="0" borderId="0" xfId="0" applyFont="1" applyAlignment="1">
      <alignment horizontal="left"/>
    </xf>
    <xf numFmtId="0" fontId="11" fillId="0" borderId="0" xfId="0" applyFont="1" applyAlignment="1">
      <alignment horizontal="left" indent="15"/>
    </xf>
    <xf numFmtId="0" fontId="26" fillId="0" borderId="0" xfId="0" applyFont="1" applyAlignment="1">
      <alignment vertical="top" wrapText="1"/>
    </xf>
    <xf numFmtId="0" fontId="26" fillId="0" borderId="0" xfId="0" applyFont="1" applyAlignment="1">
      <alignment horizontal="left"/>
    </xf>
    <xf numFmtId="0" fontId="49" fillId="0" borderId="0" xfId="0" applyFont="1" applyAlignment="1">
      <alignment horizontal="left"/>
    </xf>
    <xf numFmtId="0" fontId="51" fillId="0" borderId="0" xfId="0" applyFont="1" applyAlignment="1">
      <alignment horizontal="left"/>
    </xf>
    <xf numFmtId="0" fontId="45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11" fillId="0" borderId="5" xfId="0" applyFont="1" applyBorder="1" applyAlignment="1">
      <alignment horizontal="left" wrapText="1"/>
    </xf>
    <xf numFmtId="0" fontId="11" fillId="0" borderId="4" xfId="0" applyFont="1" applyBorder="1" applyAlignment="1">
      <alignment horizontal="left" vertical="top" wrapText="1"/>
    </xf>
    <xf numFmtId="0" fontId="33" fillId="0" borderId="0" xfId="0" applyFont="1" applyAlignment="1">
      <alignment horizontal="left"/>
    </xf>
    <xf numFmtId="0" fontId="11" fillId="0" borderId="7" xfId="0" applyFont="1" applyBorder="1" applyAlignment="1">
      <alignment horizontal="left" vertical="top" wrapText="1"/>
    </xf>
    <xf numFmtId="0" fontId="11" fillId="0" borderId="8" xfId="0" applyFont="1" applyBorder="1" applyAlignment="1">
      <alignment horizontal="left" vertical="top" wrapText="1"/>
    </xf>
    <xf numFmtId="0" fontId="66" fillId="0" borderId="0" xfId="0" applyFont="1" applyAlignment="1">
      <alignment horizontal="left"/>
    </xf>
    <xf numFmtId="0" fontId="65" fillId="0" borderId="0" xfId="0" applyFont="1" applyAlignment="1">
      <alignment horizontal="left"/>
    </xf>
    <xf numFmtId="0" fontId="68" fillId="0" borderId="10" xfId="9" applyBorder="1" applyAlignment="1">
      <alignment horizontal="left" wrapText="1"/>
    </xf>
    <xf numFmtId="0" fontId="68" fillId="0" borderId="11" xfId="9" applyBorder="1" applyAlignment="1">
      <alignment horizontal="left" wrapText="1"/>
    </xf>
    <xf numFmtId="0" fontId="68" fillId="0" borderId="12" xfId="9" applyBorder="1" applyAlignment="1">
      <alignment horizontal="left" wrapText="1"/>
    </xf>
    <xf numFmtId="0" fontId="68" fillId="0" borderId="0" xfId="9" applyBorder="1" applyAlignment="1">
      <alignment horizontal="left" wrapText="1"/>
    </xf>
    <xf numFmtId="0" fontId="68" fillId="0" borderId="13" xfId="9" applyBorder="1" applyAlignment="1">
      <alignment horizontal="left" wrapText="1"/>
    </xf>
    <xf numFmtId="0" fontId="68" fillId="0" borderId="2" xfId="9" applyBorder="1" applyAlignment="1">
      <alignment horizontal="left" wrapText="1"/>
    </xf>
    <xf numFmtId="0" fontId="68" fillId="0" borderId="14" xfId="9" applyBorder="1" applyAlignment="1">
      <alignment horizontal="left" wrapText="1"/>
    </xf>
    <xf numFmtId="0" fontId="68" fillId="0" borderId="15" xfId="9" applyBorder="1" applyAlignment="1">
      <alignment horizontal="left" wrapText="1"/>
    </xf>
    <xf numFmtId="0" fontId="68" fillId="0" borderId="0" xfId="9" applyFont="1" applyBorder="1" applyAlignment="1">
      <alignment horizontal="left" wrapText="1"/>
    </xf>
    <xf numFmtId="0" fontId="52" fillId="0" borderId="0" xfId="0" applyFont="1" applyAlignment="1">
      <alignment horizontal="left"/>
    </xf>
    <xf numFmtId="0" fontId="0" fillId="0" borderId="0" xfId="0" applyAlignment="1">
      <alignment vertical="top"/>
    </xf>
    <xf numFmtId="0" fontId="26" fillId="0" borderId="0" xfId="0" applyFont="1" applyAlignment="1">
      <alignment horizontal="left" vertical="top"/>
    </xf>
    <xf numFmtId="0" fontId="32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44" fillId="0" borderId="0" xfId="0" applyFont="1" applyAlignment="1">
      <alignment horizontal="left" vertical="top"/>
    </xf>
    <xf numFmtId="0" fontId="3" fillId="0" borderId="7" xfId="0" applyFont="1" applyBorder="1" applyAlignment="1">
      <alignment horizontal="left" vertical="top" wrapText="1"/>
    </xf>
    <xf numFmtId="0" fontId="32" fillId="0" borderId="5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3" fillId="0" borderId="0" xfId="0" applyFont="1" applyAlignment="1">
      <alignment horizontal="left" vertical="top"/>
    </xf>
    <xf numFmtId="0" fontId="7" fillId="0" borderId="0" xfId="0" applyFont="1" applyAlignment="1">
      <alignment horizontal="left" vertical="top"/>
    </xf>
    <xf numFmtId="0" fontId="0" fillId="0" borderId="0" xfId="0" applyAlignment="1">
      <alignment horizontal="left" wrapText="1"/>
    </xf>
    <xf numFmtId="14" fontId="32" fillId="0" borderId="0" xfId="0" applyNumberFormat="1" applyFont="1" applyAlignment="1">
      <alignment horizontal="left"/>
    </xf>
    <xf numFmtId="0" fontId="42" fillId="0" borderId="0" xfId="0" applyFont="1" applyAlignment="1">
      <alignment horizontal="left"/>
    </xf>
    <xf numFmtId="0" fontId="26" fillId="0" borderId="6" xfId="0" applyFont="1" applyBorder="1" applyAlignment="1">
      <alignment horizontal="left" vertical="top" wrapText="1"/>
    </xf>
    <xf numFmtId="0" fontId="44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48" fillId="0" borderId="5" xfId="0" applyFont="1" applyBorder="1" applyAlignment="1">
      <alignment horizontal="left" wrapText="1"/>
    </xf>
    <xf numFmtId="0" fontId="47" fillId="0" borderId="5" xfId="0" applyFont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0" fontId="54" fillId="0" borderId="0" xfId="0" applyFont="1" applyAlignment="1">
      <alignment horizontal="left"/>
    </xf>
    <xf numFmtId="0" fontId="37" fillId="0" borderId="0" xfId="0" applyFont="1" applyAlignment="1">
      <alignment horizontal="left"/>
    </xf>
    <xf numFmtId="0" fontId="11" fillId="0" borderId="16" xfId="0" applyFont="1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11" fillId="0" borderId="0" xfId="0" applyFont="1" applyAlignment="1">
      <alignment horizontal="left" wrapText="1"/>
    </xf>
    <xf numFmtId="0" fontId="48" fillId="0" borderId="5" xfId="0" applyFont="1" applyBorder="1" applyAlignment="1">
      <alignment horizontal="left" vertical="top" wrapText="1"/>
    </xf>
    <xf numFmtId="0" fontId="47" fillId="0" borderId="5" xfId="0" applyFont="1" applyBorder="1" applyAlignment="1">
      <alignment horizontal="left" wrapText="1"/>
    </xf>
    <xf numFmtId="0" fontId="56" fillId="0" borderId="5" xfId="0" applyFont="1" applyBorder="1" applyAlignment="1">
      <alignment horizontal="left" vertical="top" wrapText="1"/>
    </xf>
    <xf numFmtId="0" fontId="58" fillId="0" borderId="0" xfId="0" applyFont="1" applyAlignment="1">
      <alignment horizontal="left"/>
    </xf>
    <xf numFmtId="0" fontId="59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60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61" fillId="0" borderId="0" xfId="0" applyFont="1" applyAlignment="1">
      <alignment horizontal="left"/>
    </xf>
    <xf numFmtId="0" fontId="3" fillId="0" borderId="9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14" fillId="0" borderId="5" xfId="0" applyFont="1" applyBorder="1" applyAlignment="1">
      <alignment horizontal="left" wrapText="1"/>
    </xf>
    <xf numFmtId="0" fontId="32" fillId="0" borderId="5" xfId="0" applyFont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3" fillId="0" borderId="16" xfId="0" applyFont="1" applyBorder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11" fillId="0" borderId="17" xfId="0" applyFont="1" applyBorder="1" applyAlignment="1">
      <alignment horizontal="left" wrapText="1"/>
    </xf>
    <xf numFmtId="0" fontId="62" fillId="0" borderId="0" xfId="0" applyFont="1" applyAlignment="1">
      <alignment horizontal="left"/>
    </xf>
    <xf numFmtId="0" fontId="64" fillId="0" borderId="0" xfId="2" applyFont="1" applyAlignment="1">
      <alignment horizontal="left" vertical="top" wrapText="1"/>
    </xf>
    <xf numFmtId="0" fontId="65" fillId="0" borderId="0" xfId="2" applyFont="1" applyAlignment="1">
      <alignment horizontal="left" vertical="top" wrapText="1"/>
    </xf>
    <xf numFmtId="0" fontId="68" fillId="0" borderId="0" xfId="8" applyBorder="1" applyAlignment="1">
      <alignment horizontal="left"/>
    </xf>
    <xf numFmtId="0" fontId="0" fillId="0" borderId="5" xfId="0" applyBorder="1" applyAlignment="1">
      <alignment horizontal="left" wrapText="1"/>
    </xf>
    <xf numFmtId="0" fontId="0" fillId="0" borderId="0" xfId="0"/>
    <xf numFmtId="0" fontId="7" fillId="0" borderId="1" xfId="0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top" wrapText="1"/>
    </xf>
    <xf numFmtId="0" fontId="18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wrapText="1"/>
    </xf>
    <xf numFmtId="0" fontId="26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31" fillId="0" borderId="0" xfId="0" applyFont="1" applyAlignment="1">
      <alignment horizontal="left" vertical="top"/>
    </xf>
    <xf numFmtId="0" fontId="73" fillId="0" borderId="0" xfId="0" applyFont="1" applyAlignment="1">
      <alignment horizontal="left" vertical="top"/>
    </xf>
    <xf numFmtId="0" fontId="74" fillId="0" borderId="0" xfId="0" applyFont="1" applyAlignment="1">
      <alignment horizontal="left" vertical="top"/>
    </xf>
    <xf numFmtId="0" fontId="3" fillId="0" borderId="1" xfId="0" applyFont="1" applyBorder="1" applyAlignment="1">
      <alignment horizontal="left" wrapText="1"/>
    </xf>
    <xf numFmtId="0" fontId="35" fillId="0" borderId="1" xfId="0" applyFont="1" applyBorder="1" applyAlignment="1">
      <alignment horizontal="left" vertical="top" wrapText="1"/>
    </xf>
    <xf numFmtId="0" fontId="35" fillId="0" borderId="1" xfId="0" applyFont="1" applyBorder="1" applyAlignment="1">
      <alignment horizontal="left" wrapText="1"/>
    </xf>
    <xf numFmtId="0" fontId="12" fillId="0" borderId="1" xfId="0" applyFont="1" applyBorder="1" applyAlignment="1">
      <alignment horizontal="left" wrapText="1"/>
    </xf>
    <xf numFmtId="0" fontId="36" fillId="0" borderId="1" xfId="0" applyFont="1" applyBorder="1" applyAlignment="1">
      <alignment horizontal="left" vertical="top" wrapText="1"/>
    </xf>
    <xf numFmtId="0" fontId="13" fillId="0" borderId="0" xfId="0" applyFont="1" applyAlignment="1">
      <alignment horizontal="left" vertical="top"/>
    </xf>
    <xf numFmtId="0" fontId="10" fillId="0" borderId="1" xfId="0" applyFont="1" applyBorder="1" applyAlignment="1">
      <alignment horizontal="left" vertical="top" wrapText="1"/>
    </xf>
    <xf numFmtId="0" fontId="38" fillId="0" borderId="1" xfId="0" applyFont="1" applyBorder="1" applyAlignment="1">
      <alignment horizontal="left" vertical="top" wrapText="1"/>
    </xf>
    <xf numFmtId="0" fontId="39" fillId="0" borderId="1" xfId="0" applyFont="1" applyBorder="1" applyAlignment="1">
      <alignment horizontal="left" vertical="top" wrapText="1"/>
    </xf>
    <xf numFmtId="0" fontId="40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41" fillId="0" borderId="0" xfId="0" applyFont="1" applyAlignment="1">
      <alignment horizontal="left" vertical="top" wrapText="1"/>
    </xf>
    <xf numFmtId="0" fontId="16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 vertical="top"/>
    </xf>
    <xf numFmtId="0" fontId="42" fillId="0" borderId="0" xfId="0" applyFont="1" applyAlignment="1">
      <alignment horizontal="left" vertical="top"/>
    </xf>
    <xf numFmtId="0" fontId="11" fillId="0" borderId="3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/>
    </xf>
    <xf numFmtId="0" fontId="45" fillId="0" borderId="0" xfId="0" applyFont="1" applyAlignment="1">
      <alignment horizontal="left" vertical="top"/>
    </xf>
    <xf numFmtId="0" fontId="48" fillId="0" borderId="0" xfId="0" applyFont="1" applyAlignment="1">
      <alignment horizontal="left" vertical="top"/>
    </xf>
    <xf numFmtId="14" fontId="11" fillId="0" borderId="0" xfId="0" applyNumberFormat="1" applyFont="1" applyAlignment="1">
      <alignment horizontal="left" vertical="top"/>
    </xf>
    <xf numFmtId="14" fontId="32" fillId="0" borderId="0" xfId="0" applyNumberFormat="1" applyFont="1" applyAlignment="1">
      <alignment horizontal="left" vertical="top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47" fillId="0" borderId="1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44" fillId="0" borderId="0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/>
    </xf>
    <xf numFmtId="0" fontId="11" fillId="0" borderId="3" xfId="0" applyFont="1" applyBorder="1" applyAlignment="1">
      <alignment horizontal="left" wrapText="1"/>
    </xf>
    <xf numFmtId="0" fontId="11" fillId="0" borderId="0" xfId="0" applyFont="1" applyAlignment="1">
      <alignment horizontal="left" vertical="top" wrapText="1"/>
    </xf>
    <xf numFmtId="0" fontId="46" fillId="0" borderId="8" xfId="0" applyFont="1" applyBorder="1" applyAlignment="1">
      <alignment horizontal="left" vertical="top" wrapText="1"/>
    </xf>
    <xf numFmtId="0" fontId="20" fillId="0" borderId="1" xfId="0" applyFont="1" applyBorder="1" applyAlignment="1">
      <alignment horizontal="left" vertical="top" wrapText="1"/>
    </xf>
    <xf numFmtId="0" fontId="79" fillId="0" borderId="0" xfId="0" applyFont="1" applyAlignment="1">
      <alignment horizontal="left"/>
    </xf>
    <xf numFmtId="0" fontId="80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81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84" fillId="0" borderId="0" xfId="0" applyFont="1" applyAlignment="1">
      <alignment horizontal="left"/>
    </xf>
    <xf numFmtId="0" fontId="80" fillId="0" borderId="0" xfId="0" applyFont="1" applyAlignment="1">
      <alignment horizontal="left" vertical="top" wrapText="1"/>
    </xf>
    <xf numFmtId="0" fontId="79" fillId="0" borderId="0" xfId="0" applyFont="1" applyAlignment="1">
      <alignment horizontal="left" vertical="top" wrapText="1"/>
    </xf>
    <xf numFmtId="0" fontId="27" fillId="0" borderId="0" xfId="0" applyFont="1" applyBorder="1" applyAlignment="1">
      <alignment horizontal="center" vertical="center" wrapText="1"/>
    </xf>
    <xf numFmtId="0" fontId="8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86" fillId="0" borderId="0" xfId="0" applyFont="1" applyAlignment="1">
      <alignment horizontal="center" vertical="center"/>
    </xf>
    <xf numFmtId="0" fontId="80" fillId="0" borderId="1" xfId="0" applyFont="1" applyBorder="1" applyAlignment="1">
      <alignment horizontal="justify" vertical="top" wrapText="1"/>
    </xf>
    <xf numFmtId="0" fontId="79" fillId="0" borderId="1" xfId="0" applyFont="1" applyBorder="1" applyAlignment="1">
      <alignment horizontal="justify" vertical="top" wrapText="1"/>
    </xf>
    <xf numFmtId="0" fontId="79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left" vertical="top" wrapText="1"/>
    </xf>
    <xf numFmtId="0" fontId="79" fillId="0" borderId="1" xfId="0" applyFont="1" applyBorder="1" applyAlignment="1">
      <alignment vertical="top" wrapText="1"/>
    </xf>
    <xf numFmtId="0" fontId="79" fillId="0" borderId="1" xfId="0" applyFont="1" applyBorder="1" applyAlignment="1">
      <alignment vertical="top"/>
    </xf>
    <xf numFmtId="0" fontId="85" fillId="0" borderId="0" xfId="0" applyFont="1" applyBorder="1" applyAlignment="1">
      <alignment horizontal="center" vertical="top" wrapText="1"/>
    </xf>
    <xf numFmtId="0" fontId="80" fillId="0" borderId="1" xfId="0" applyFont="1" applyBorder="1" applyAlignment="1">
      <alignment horizontal="center" vertical="top" wrapText="1"/>
    </xf>
    <xf numFmtId="0" fontId="92" fillId="0" borderId="0" xfId="0" applyFont="1" applyFill="1" applyAlignment="1">
      <alignment vertical="top" wrapText="1"/>
    </xf>
    <xf numFmtId="0" fontId="6" fillId="0" borderId="0" xfId="0" applyFont="1" applyAlignment="1">
      <alignment horizontal="left"/>
    </xf>
    <xf numFmtId="0" fontId="20" fillId="0" borderId="4" xfId="0" applyFont="1" applyBorder="1" applyAlignment="1">
      <alignment horizontal="left" vertical="top" wrapText="1"/>
    </xf>
    <xf numFmtId="0" fontId="22" fillId="0" borderId="1" xfId="0" applyFont="1" applyBorder="1" applyAlignment="1">
      <alignment horizontal="center" vertical="top" wrapText="1"/>
    </xf>
    <xf numFmtId="0" fontId="22" fillId="0" borderId="1" xfId="0" applyFont="1" applyBorder="1" applyAlignment="1">
      <alignment horizontal="left" vertical="top" wrapText="1"/>
    </xf>
    <xf numFmtId="16" fontId="20" fillId="0" borderId="1" xfId="0" applyNumberFormat="1" applyFont="1" applyBorder="1" applyAlignment="1">
      <alignment horizontal="left" vertical="top" wrapText="1"/>
    </xf>
    <xf numFmtId="0" fontId="21" fillId="0" borderId="0" xfId="0" applyFont="1" applyAlignment="1">
      <alignment horizontal="left" vertical="top"/>
    </xf>
    <xf numFmtId="0" fontId="6" fillId="0" borderId="1" xfId="0" applyFont="1" applyBorder="1" applyAlignment="1">
      <alignment horizontal="center" vertical="top" wrapText="1"/>
    </xf>
    <xf numFmtId="0" fontId="46" fillId="0" borderId="4" xfId="0" applyFont="1" applyBorder="1" applyAlignment="1">
      <alignment horizontal="left" vertical="top" wrapText="1"/>
    </xf>
    <xf numFmtId="0" fontId="46" fillId="0" borderId="9" xfId="0" applyFont="1" applyBorder="1" applyAlignment="1">
      <alignment horizontal="left" vertical="top" wrapText="1"/>
    </xf>
    <xf numFmtId="0" fontId="46" fillId="0" borderId="5" xfId="0" applyFont="1" applyBorder="1" applyAlignment="1">
      <alignment horizontal="left" vertical="top" wrapText="1"/>
    </xf>
    <xf numFmtId="0" fontId="93" fillId="0" borderId="0" xfId="0" applyFont="1" applyAlignment="1">
      <alignment horizontal="left"/>
    </xf>
    <xf numFmtId="0" fontId="46" fillId="0" borderId="0" xfId="0" applyFont="1" applyAlignment="1">
      <alignment horizontal="left" vertical="top" wrapText="1"/>
    </xf>
    <xf numFmtId="0" fontId="93" fillId="0" borderId="0" xfId="0" applyFont="1" applyAlignment="1">
      <alignment horizontal="left" vertical="top" wrapText="1"/>
    </xf>
    <xf numFmtId="0" fontId="46" fillId="0" borderId="7" xfId="0" applyFont="1" applyBorder="1" applyAlignment="1">
      <alignment horizontal="left" vertical="top" wrapText="1"/>
    </xf>
    <xf numFmtId="0" fontId="46" fillId="0" borderId="3" xfId="0" applyFont="1" applyBorder="1" applyAlignment="1">
      <alignment horizontal="left" vertical="top" wrapText="1"/>
    </xf>
    <xf numFmtId="0" fontId="46" fillId="0" borderId="16" xfId="0" applyFont="1" applyBorder="1" applyAlignment="1">
      <alignment horizontal="left" vertical="top" wrapText="1"/>
    </xf>
    <xf numFmtId="0" fontId="46" fillId="0" borderId="6" xfId="0" applyFont="1" applyBorder="1" applyAlignment="1">
      <alignment horizontal="left" vertical="top" wrapText="1"/>
    </xf>
    <xf numFmtId="0" fontId="20" fillId="0" borderId="16" xfId="0" applyFont="1" applyBorder="1" applyAlignment="1">
      <alignment horizontal="left" vertical="top" wrapText="1"/>
    </xf>
    <xf numFmtId="0" fontId="93" fillId="0" borderId="9" xfId="0" applyFont="1" applyBorder="1" applyAlignment="1">
      <alignment horizontal="left" vertical="top" wrapText="1"/>
    </xf>
    <xf numFmtId="0" fontId="93" fillId="0" borderId="6" xfId="0" applyFont="1" applyBorder="1" applyAlignment="1">
      <alignment horizontal="left" vertical="top" wrapText="1"/>
    </xf>
    <xf numFmtId="0" fontId="93" fillId="0" borderId="5" xfId="0" applyFont="1" applyBorder="1" applyAlignment="1">
      <alignment horizontal="left" vertical="top" wrapText="1"/>
    </xf>
    <xf numFmtId="0" fontId="46" fillId="0" borderId="1" xfId="0" applyFont="1" applyBorder="1" applyAlignment="1">
      <alignment horizontal="left" vertical="top" wrapText="1"/>
    </xf>
    <xf numFmtId="0" fontId="94" fillId="0" borderId="1" xfId="0" applyFont="1" applyBorder="1" applyAlignment="1">
      <alignment horizontal="left" vertical="top" wrapText="1"/>
    </xf>
    <xf numFmtId="0" fontId="46" fillId="0" borderId="0" xfId="0" applyFont="1" applyAlignment="1">
      <alignment horizontal="left" vertical="top"/>
    </xf>
    <xf numFmtId="0" fontId="46" fillId="0" borderId="0" xfId="0" applyFont="1" applyBorder="1" applyAlignment="1">
      <alignment horizontal="left" vertical="top" wrapText="1"/>
    </xf>
    <xf numFmtId="0" fontId="93" fillId="0" borderId="1" xfId="0" applyFont="1" applyBorder="1" applyAlignment="1">
      <alignment horizontal="left" vertical="top" wrapText="1"/>
    </xf>
    <xf numFmtId="0" fontId="20" fillId="0" borderId="0" xfId="0" applyFont="1" applyAlignment="1">
      <alignment horizontal="left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/>
    </xf>
    <xf numFmtId="0" fontId="3" fillId="0" borderId="4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3" fillId="0" borderId="3" xfId="0" applyFont="1" applyBorder="1" applyAlignment="1">
      <alignment horizontal="left" wrapText="1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left"/>
    </xf>
    <xf numFmtId="0" fontId="93" fillId="0" borderId="0" xfId="0" applyFont="1" applyBorder="1" applyAlignment="1">
      <alignment horizontal="left"/>
    </xf>
    <xf numFmtId="0" fontId="91" fillId="0" borderId="0" xfId="0" applyFont="1" applyBorder="1" applyAlignment="1">
      <alignment horizontal="left"/>
    </xf>
    <xf numFmtId="0" fontId="91" fillId="0" borderId="1" xfId="0" applyFont="1" applyBorder="1" applyAlignment="1">
      <alignment horizontal="left" vertical="top" wrapText="1"/>
    </xf>
    <xf numFmtId="0" fontId="30" fillId="0" borderId="1" xfId="1" applyBorder="1" applyAlignment="1" applyProtection="1">
      <alignment horizontal="center" vertical="top" wrapText="1"/>
    </xf>
    <xf numFmtId="0" fontId="21" fillId="0" borderId="0" xfId="0" applyFont="1"/>
    <xf numFmtId="0" fontId="7" fillId="0" borderId="0" xfId="0" applyFont="1" applyAlignment="1">
      <alignment horizontal="justify"/>
    </xf>
    <xf numFmtId="0" fontId="19" fillId="0" borderId="0" xfId="0" applyFont="1" applyAlignment="1">
      <alignment horizontal="left" indent="4"/>
    </xf>
    <xf numFmtId="0" fontId="21" fillId="0" borderId="22" xfId="0" applyFont="1" applyBorder="1"/>
    <xf numFmtId="0" fontId="21" fillId="0" borderId="9" xfId="0" applyFont="1" applyBorder="1"/>
    <xf numFmtId="0" fontId="21" fillId="0" borderId="6" xfId="0" applyFont="1" applyBorder="1"/>
    <xf numFmtId="0" fontId="21" fillId="0" borderId="5" xfId="0" applyFont="1" applyBorder="1"/>
    <xf numFmtId="0" fontId="21" fillId="0" borderId="5" xfId="0" applyFont="1" applyBorder="1" applyAlignment="1">
      <alignment horizontal="right"/>
    </xf>
    <xf numFmtId="0" fontId="21" fillId="0" borderId="17" xfId="0" applyFont="1" applyBorder="1"/>
    <xf numFmtId="0" fontId="21" fillId="0" borderId="18" xfId="0" applyFont="1" applyBorder="1"/>
    <xf numFmtId="0" fontId="0" fillId="0" borderId="0" xfId="0" applyAlignment="1">
      <alignment wrapText="1"/>
    </xf>
    <xf numFmtId="0" fontId="79" fillId="0" borderId="0" xfId="0" applyFont="1" applyAlignment="1">
      <alignment vertical="top"/>
    </xf>
    <xf numFmtId="0" fontId="80" fillId="0" borderId="0" xfId="0" applyFont="1" applyAlignment="1">
      <alignment vertical="top"/>
    </xf>
    <xf numFmtId="0" fontId="80" fillId="0" borderId="0" xfId="0" applyFont="1" applyAlignment="1">
      <alignment horizontal="center" vertical="top"/>
    </xf>
    <xf numFmtId="0" fontId="90" fillId="0" borderId="0" xfId="0" applyFont="1" applyBorder="1" applyAlignment="1">
      <alignment horizontal="left" vertical="top" wrapText="1"/>
    </xf>
    <xf numFmtId="0" fontId="28" fillId="0" borderId="0" xfId="0" applyFont="1" applyBorder="1" applyAlignment="1">
      <alignment horizontal="left" vertical="top" wrapText="1"/>
    </xf>
    <xf numFmtId="0" fontId="80" fillId="0" borderId="1" xfId="0" applyFont="1" applyBorder="1" applyAlignment="1">
      <alignment vertical="top"/>
    </xf>
    <xf numFmtId="0" fontId="79" fillId="0" borderId="0" xfId="0" applyFont="1" applyAlignment="1">
      <alignment horizontal="center" vertical="top"/>
    </xf>
    <xf numFmtId="0" fontId="11" fillId="0" borderId="3" xfId="0" applyFont="1" applyBorder="1" applyAlignment="1">
      <alignment horizontal="left" vertical="top" wrapText="1"/>
    </xf>
    <xf numFmtId="0" fontId="11" fillId="0" borderId="8" xfId="0" applyFont="1" applyBorder="1" applyAlignment="1">
      <alignment horizontal="left" wrapText="1"/>
    </xf>
    <xf numFmtId="0" fontId="11" fillId="0" borderId="8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left" vertical="top" wrapText="1"/>
    </xf>
    <xf numFmtId="0" fontId="26" fillId="0" borderId="8" xfId="0" applyFont="1" applyBorder="1" applyAlignment="1">
      <alignment horizontal="left" vertical="top" wrapText="1"/>
    </xf>
    <xf numFmtId="0" fontId="11" fillId="0" borderId="6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left" wrapText="1"/>
    </xf>
    <xf numFmtId="0" fontId="47" fillId="0" borderId="3" xfId="0" applyFont="1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26" fillId="0" borderId="6" xfId="0" applyFont="1" applyBorder="1" applyAlignment="1">
      <alignment horizontal="left" vertical="top" wrapText="1"/>
    </xf>
    <xf numFmtId="0" fontId="47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wrapText="1"/>
    </xf>
    <xf numFmtId="0" fontId="3" fillId="0" borderId="5" xfId="0" applyFont="1" applyBorder="1" applyAlignment="1">
      <alignment horizontal="left" wrapText="1"/>
    </xf>
    <xf numFmtId="0" fontId="20" fillId="0" borderId="1" xfId="0" applyFont="1" applyBorder="1" applyAlignment="1">
      <alignment horizontal="left" vertical="top" wrapText="1"/>
    </xf>
    <xf numFmtId="0" fontId="4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justify"/>
    </xf>
    <xf numFmtId="0" fontId="7" fillId="0" borderId="1" xfId="0" applyFont="1" applyBorder="1" applyAlignment="1">
      <alignment horizontal="left" vertical="top" wrapText="1"/>
    </xf>
    <xf numFmtId="165" fontId="14" fillId="0" borderId="1" xfId="10" applyNumberFormat="1" applyFont="1" applyBorder="1" applyAlignment="1">
      <alignment vertical="top" wrapText="1"/>
    </xf>
    <xf numFmtId="2" fontId="18" fillId="0" borderId="1" xfId="0" applyNumberFormat="1" applyFont="1" applyBorder="1" applyAlignment="1">
      <alignment horizontal="left" vertical="top" wrapText="1"/>
    </xf>
    <xf numFmtId="165" fontId="6" fillId="0" borderId="1" xfId="10" applyNumberFormat="1" applyFont="1" applyBorder="1" applyAlignment="1">
      <alignment horizontal="left" vertical="top" wrapText="1"/>
    </xf>
    <xf numFmtId="165" fontId="7" fillId="0" borderId="1" xfId="10" applyNumberFormat="1" applyFont="1" applyBorder="1" applyAlignment="1">
      <alignment horizontal="left" vertical="top" wrapText="1"/>
    </xf>
    <xf numFmtId="165" fontId="18" fillId="0" borderId="1" xfId="10" applyNumberFormat="1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0" fontId="26" fillId="0" borderId="8" xfId="0" applyFont="1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99" fillId="0" borderId="1" xfId="0" applyFont="1" applyBorder="1" applyAlignment="1">
      <alignment horizontal="left" vertical="top" wrapText="1"/>
    </xf>
    <xf numFmtId="0" fontId="100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0" xfId="0" applyFont="1" applyAlignment="1"/>
    <xf numFmtId="0" fontId="101" fillId="0" borderId="0" xfId="0" applyFont="1" applyAlignment="1">
      <alignment horizontal="left" vertical="top"/>
    </xf>
    <xf numFmtId="0" fontId="102" fillId="0" borderId="0" xfId="0" applyFont="1" applyAlignment="1">
      <alignment horizontal="center" vertical="center" wrapText="1"/>
    </xf>
    <xf numFmtId="0" fontId="11" fillId="0" borderId="7" xfId="0" applyFont="1" applyBorder="1" applyAlignment="1">
      <alignment horizontal="left" wrapText="1"/>
    </xf>
    <xf numFmtId="0" fontId="47" fillId="0" borderId="7" xfId="0" applyFont="1" applyBorder="1" applyAlignment="1">
      <alignment horizontal="left" vertical="top" wrapText="1"/>
    </xf>
    <xf numFmtId="14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wrapText="1"/>
    </xf>
    <xf numFmtId="0" fontId="14" fillId="0" borderId="7" xfId="0" applyFont="1" applyBorder="1" applyAlignment="1">
      <alignment wrapText="1"/>
    </xf>
    <xf numFmtId="0" fontId="32" fillId="0" borderId="7" xfId="0" applyFont="1" applyBorder="1" applyAlignment="1">
      <alignment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11" fillId="0" borderId="1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wrapText="1"/>
    </xf>
    <xf numFmtId="0" fontId="11" fillId="0" borderId="4" xfId="0" applyFont="1" applyBorder="1" applyAlignment="1">
      <alignment horizontal="left" wrapText="1"/>
    </xf>
    <xf numFmtId="0" fontId="11" fillId="0" borderId="5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left" wrapText="1"/>
    </xf>
    <xf numFmtId="0" fontId="26" fillId="0" borderId="8" xfId="0" applyFont="1" applyBorder="1" applyAlignment="1">
      <alignment horizontal="left" wrapText="1"/>
    </xf>
    <xf numFmtId="0" fontId="3" fillId="0" borderId="5" xfId="0" applyFont="1" applyBorder="1" applyAlignment="1">
      <alignment horizontal="left" vertical="top" wrapText="1"/>
    </xf>
    <xf numFmtId="0" fontId="20" fillId="0" borderId="1" xfId="0" applyFont="1" applyBorder="1" applyAlignment="1">
      <alignment horizontal="left" vertical="top" wrapText="1"/>
    </xf>
    <xf numFmtId="0" fontId="46" fillId="0" borderId="5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vertical="top" wrapText="1"/>
    </xf>
    <xf numFmtId="14" fontId="11" fillId="0" borderId="1" xfId="0" applyNumberFormat="1" applyFont="1" applyBorder="1" applyAlignment="1">
      <alignment vertical="top" wrapText="1"/>
    </xf>
    <xf numFmtId="0" fontId="7" fillId="0" borderId="1" xfId="0" applyFont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0" fillId="0" borderId="0" xfId="0" applyBorder="1"/>
    <xf numFmtId="0" fontId="10" fillId="0" borderId="0" xfId="0" applyFont="1" applyBorder="1" applyAlignment="1">
      <alignment horizontal="left" vertical="top" wrapText="1"/>
    </xf>
    <xf numFmtId="0" fontId="17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17" fillId="0" borderId="0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30" fillId="0" borderId="0" xfId="1" applyFont="1" applyAlignment="1" applyProtection="1">
      <alignment vertical="top" wrapText="1"/>
    </xf>
    <xf numFmtId="14" fontId="11" fillId="0" borderId="0" xfId="0" applyNumberFormat="1" applyFont="1" applyAlignment="1">
      <alignment vertical="top" wrapText="1"/>
    </xf>
    <xf numFmtId="0" fontId="103" fillId="0" borderId="7" xfId="0" applyFont="1" applyBorder="1" applyAlignment="1">
      <alignment horizontal="center" wrapText="1"/>
    </xf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0" fillId="0" borderId="0" xfId="0"/>
    <xf numFmtId="0" fontId="26" fillId="0" borderId="1" xfId="0" applyFont="1" applyBorder="1" applyAlignment="1">
      <alignment horizontal="left" vertical="top" wrapText="1"/>
    </xf>
    <xf numFmtId="0" fontId="30" fillId="0" borderId="0" xfId="1" applyAlignment="1" applyProtection="1">
      <alignment horizontal="center"/>
    </xf>
    <xf numFmtId="0" fontId="1" fillId="0" borderId="0" xfId="0" applyFont="1" applyAlignment="1">
      <alignment vertical="top" wrapText="1"/>
    </xf>
    <xf numFmtId="0" fontId="26" fillId="0" borderId="1" xfId="0" applyFont="1" applyBorder="1" applyAlignment="1">
      <alignment vertical="top" wrapText="1"/>
    </xf>
    <xf numFmtId="14" fontId="11" fillId="0" borderId="1" xfId="0" applyNumberFormat="1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11" fillId="2" borderId="1" xfId="0" applyFont="1" applyFill="1" applyBorder="1" applyAlignment="1">
      <alignment vertical="top" wrapText="1"/>
    </xf>
    <xf numFmtId="0" fontId="26" fillId="2" borderId="1" xfId="0" applyFont="1" applyFill="1" applyBorder="1" applyAlignment="1">
      <alignment vertical="top" wrapText="1"/>
    </xf>
    <xf numFmtId="49" fontId="11" fillId="0" borderId="1" xfId="0" applyNumberFormat="1" applyFont="1" applyBorder="1" applyAlignment="1">
      <alignment vertical="top" wrapText="1"/>
    </xf>
    <xf numFmtId="0" fontId="1" fillId="0" borderId="0" xfId="0" applyNumberFormat="1" applyFont="1" applyAlignment="1">
      <alignment vertical="top" wrapText="1"/>
    </xf>
    <xf numFmtId="0" fontId="11" fillId="2" borderId="1" xfId="0" applyNumberFormat="1" applyFont="1" applyFill="1" applyBorder="1" applyAlignment="1">
      <alignment vertical="top" wrapText="1"/>
    </xf>
    <xf numFmtId="14" fontId="11" fillId="2" borderId="1" xfId="0" applyNumberFormat="1" applyFont="1" applyFill="1" applyBorder="1" applyAlignment="1">
      <alignment vertical="top" wrapText="1"/>
    </xf>
    <xf numFmtId="0" fontId="1" fillId="2" borderId="0" xfId="0" applyFont="1" applyFill="1" applyAlignment="1">
      <alignment vertical="top" wrapText="1"/>
    </xf>
    <xf numFmtId="49" fontId="11" fillId="2" borderId="1" xfId="0" applyNumberFormat="1" applyFont="1" applyFill="1" applyBorder="1" applyAlignment="1">
      <alignment vertical="top" wrapText="1"/>
    </xf>
    <xf numFmtId="49" fontId="26" fillId="0" borderId="1" xfId="0" applyNumberFormat="1" applyFont="1" applyBorder="1" applyAlignment="1">
      <alignment vertical="top" wrapText="1"/>
    </xf>
    <xf numFmtId="49" fontId="11" fillId="0" borderId="29" xfId="0" applyNumberFormat="1" applyFont="1" applyBorder="1" applyAlignment="1">
      <alignment vertical="top" wrapText="1"/>
    </xf>
    <xf numFmtId="49" fontId="11" fillId="0" borderId="30" xfId="0" applyNumberFormat="1" applyFont="1" applyBorder="1" applyAlignment="1">
      <alignment vertical="top" wrapText="1"/>
    </xf>
    <xf numFmtId="49" fontId="11" fillId="0" borderId="28" xfId="0" applyNumberFormat="1" applyFont="1" applyBorder="1" applyAlignment="1">
      <alignment vertical="top" wrapText="1"/>
    </xf>
    <xf numFmtId="49" fontId="26" fillId="2" borderId="1" xfId="0" applyNumberFormat="1" applyFont="1" applyFill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49" fontId="26" fillId="0" borderId="29" xfId="0" applyNumberFormat="1" applyFont="1" applyBorder="1" applyAlignment="1">
      <alignment vertical="top" wrapText="1"/>
    </xf>
    <xf numFmtId="0" fontId="11" fillId="2" borderId="1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wrapText="1"/>
    </xf>
    <xf numFmtId="0" fontId="11" fillId="0" borderId="5" xfId="0" applyFont="1" applyBorder="1" applyAlignment="1">
      <alignment horizontal="left" wrapText="1"/>
    </xf>
    <xf numFmtId="0" fontId="26" fillId="0" borderId="1" xfId="0" applyFont="1" applyBorder="1" applyAlignment="1">
      <alignment horizontal="left" vertical="top" wrapText="1"/>
    </xf>
    <xf numFmtId="0" fontId="11" fillId="0" borderId="29" xfId="0" applyNumberFormat="1" applyFont="1" applyBorder="1" applyAlignment="1">
      <alignment vertical="top" wrapText="1"/>
    </xf>
    <xf numFmtId="0" fontId="11" fillId="0" borderId="30" xfId="0" applyNumberFormat="1" applyFont="1" applyBorder="1" applyAlignment="1">
      <alignment vertical="top" wrapText="1"/>
    </xf>
    <xf numFmtId="0" fontId="11" fillId="0" borderId="28" xfId="0" applyNumberFormat="1" applyFont="1" applyBorder="1" applyAlignment="1">
      <alignment vertical="top" wrapText="1"/>
    </xf>
    <xf numFmtId="49" fontId="11" fillId="0" borderId="1" xfId="0" applyNumberFormat="1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11" fillId="0" borderId="1" xfId="0" applyNumberFormat="1" applyFont="1" applyBorder="1" applyAlignment="1">
      <alignment vertical="top" wrapText="1"/>
    </xf>
    <xf numFmtId="0" fontId="3" fillId="2" borderId="1" xfId="0" applyFont="1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0" fillId="2" borderId="1" xfId="0" applyFill="1" applyBorder="1" applyAlignment="1">
      <alignment horizontal="left"/>
    </xf>
    <xf numFmtId="0" fontId="3" fillId="2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11" fillId="0" borderId="1" xfId="0" applyFont="1" applyBorder="1" applyAlignment="1">
      <alignment horizontal="left" vertical="top" wrapText="1"/>
    </xf>
    <xf numFmtId="0" fontId="0" fillId="0" borderId="0" xfId="0"/>
    <xf numFmtId="0" fontId="11" fillId="0" borderId="3" xfId="0" applyFont="1" applyBorder="1" applyAlignment="1">
      <alignment horizontal="left" wrapText="1"/>
    </xf>
    <xf numFmtId="0" fontId="11" fillId="0" borderId="5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left" wrapText="1"/>
    </xf>
    <xf numFmtId="0" fontId="11" fillId="0" borderId="4" xfId="0" applyFont="1" applyBorder="1" applyAlignment="1">
      <alignment horizontal="left" vertical="top" wrapText="1"/>
    </xf>
    <xf numFmtId="0" fontId="11" fillId="0" borderId="6" xfId="0" applyFont="1" applyBorder="1" applyAlignment="1">
      <alignment horizontal="left" vertical="top" wrapText="1"/>
    </xf>
    <xf numFmtId="0" fontId="11" fillId="0" borderId="16" xfId="0" applyFont="1" applyBorder="1" applyAlignment="1">
      <alignment horizontal="left" wrapText="1"/>
    </xf>
    <xf numFmtId="0" fontId="14" fillId="2" borderId="1" xfId="0" applyFont="1" applyFill="1" applyBorder="1" applyAlignment="1">
      <alignment horizontal="left" vertical="top" wrapText="1"/>
    </xf>
    <xf numFmtId="0" fontId="0" fillId="2" borderId="0" xfId="0" applyFill="1" applyAlignment="1">
      <alignment horizontal="left" vertical="top"/>
    </xf>
    <xf numFmtId="49" fontId="107" fillId="0" borderId="1" xfId="0" applyNumberFormat="1" applyFont="1" applyBorder="1" applyAlignment="1">
      <alignment vertical="top" wrapText="1"/>
    </xf>
    <xf numFmtId="49" fontId="11" fillId="2" borderId="29" xfId="0" applyNumberFormat="1" applyFont="1" applyFill="1" applyBorder="1" applyAlignment="1">
      <alignment vertical="top" wrapText="1"/>
    </xf>
    <xf numFmtId="0" fontId="105" fillId="0" borderId="0" xfId="0" applyFont="1"/>
    <xf numFmtId="0" fontId="92" fillId="0" borderId="0" xfId="0" applyFont="1" applyAlignment="1">
      <alignment horizontal="left"/>
    </xf>
    <xf numFmtId="0" fontId="0" fillId="0" borderId="0" xfId="0" applyAlignment="1">
      <alignment horizontal="left"/>
    </xf>
    <xf numFmtId="0" fontId="11" fillId="0" borderId="3" xfId="0" applyFont="1" applyBorder="1" applyAlignment="1">
      <alignment horizontal="left" wrapText="1"/>
    </xf>
    <xf numFmtId="0" fontId="0" fillId="0" borderId="0" xfId="0"/>
    <xf numFmtId="0" fontId="11" fillId="0" borderId="4" xfId="0" applyFont="1" applyBorder="1" applyAlignment="1">
      <alignment horizontal="left" wrapText="1"/>
    </xf>
    <xf numFmtId="0" fontId="11" fillId="0" borderId="4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left" vertical="top" wrapText="1"/>
    </xf>
    <xf numFmtId="0" fontId="26" fillId="0" borderId="8" xfId="0" applyFont="1" applyBorder="1" applyAlignment="1">
      <alignment horizontal="left" wrapText="1"/>
    </xf>
    <xf numFmtId="0" fontId="11" fillId="0" borderId="5" xfId="0" applyFont="1" applyBorder="1" applyAlignment="1">
      <alignment horizontal="left" wrapText="1"/>
    </xf>
    <xf numFmtId="0" fontId="3" fillId="0" borderId="0" xfId="0" applyFont="1" applyAlignment="1">
      <alignment horizontal="left" indent="15"/>
    </xf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/>
    </xf>
    <xf numFmtId="0" fontId="11" fillId="0" borderId="3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wrapText="1"/>
    </xf>
    <xf numFmtId="0" fontId="0" fillId="0" borderId="0" xfId="0"/>
    <xf numFmtId="0" fontId="26" fillId="0" borderId="8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wrapText="1"/>
    </xf>
    <xf numFmtId="0" fontId="11" fillId="0" borderId="16" xfId="0" applyFont="1" applyBorder="1" applyAlignment="1">
      <alignment horizontal="left" wrapText="1"/>
    </xf>
    <xf numFmtId="0" fontId="11" fillId="0" borderId="4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left" wrapText="1"/>
    </xf>
    <xf numFmtId="0" fontId="11" fillId="0" borderId="0" xfId="0" applyFont="1" applyAlignment="1">
      <alignment horizontal="left" vertical="top"/>
    </xf>
    <xf numFmtId="0" fontId="26" fillId="2" borderId="0" xfId="0" applyFont="1" applyFill="1" applyAlignment="1">
      <alignment vertical="top" wrapText="1"/>
    </xf>
    <xf numFmtId="0" fontId="11" fillId="2" borderId="0" xfId="0" applyFont="1" applyFill="1" applyAlignment="1">
      <alignment vertical="top" wrapText="1"/>
    </xf>
    <xf numFmtId="0" fontId="106" fillId="2" borderId="0" xfId="0" applyFont="1" applyFill="1" applyAlignment="1">
      <alignment vertical="distributed"/>
    </xf>
    <xf numFmtId="0" fontId="26" fillId="2" borderId="29" xfId="0" applyFont="1" applyFill="1" applyBorder="1" applyAlignment="1">
      <alignment vertical="top" wrapText="1"/>
    </xf>
    <xf numFmtId="0" fontId="26" fillId="2" borderId="30" xfId="0" applyFont="1" applyFill="1" applyBorder="1" applyAlignment="1">
      <alignment vertical="top" wrapText="1"/>
    </xf>
    <xf numFmtId="0" fontId="26" fillId="2" borderId="28" xfId="0" applyFont="1" applyFill="1" applyBorder="1" applyAlignment="1">
      <alignment vertical="top" wrapText="1"/>
    </xf>
    <xf numFmtId="0" fontId="26" fillId="2" borderId="1" xfId="0" applyFont="1" applyFill="1" applyBorder="1" applyAlignment="1">
      <alignment vertical="distributed" wrapText="1"/>
    </xf>
    <xf numFmtId="0" fontId="1" fillId="2" borderId="1" xfId="0" applyFont="1" applyFill="1" applyBorder="1" applyAlignment="1">
      <alignment vertical="top" wrapText="1"/>
    </xf>
    <xf numFmtId="0" fontId="20" fillId="0" borderId="1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0" xfId="0"/>
    <xf numFmtId="49" fontId="11" fillId="0" borderId="29" xfId="0" applyNumberFormat="1" applyFont="1" applyBorder="1" applyAlignment="1">
      <alignment vertical="top" wrapText="1"/>
    </xf>
    <xf numFmtId="49" fontId="11" fillId="0" borderId="28" xfId="0" applyNumberFormat="1" applyFont="1" applyBorder="1" applyAlignment="1">
      <alignment vertical="top" wrapText="1"/>
    </xf>
    <xf numFmtId="0" fontId="11" fillId="2" borderId="29" xfId="0" applyFont="1" applyFill="1" applyBorder="1" applyAlignment="1">
      <alignment vertical="top" wrapText="1"/>
    </xf>
    <xf numFmtId="0" fontId="11" fillId="0" borderId="29" xfId="0" applyNumberFormat="1" applyFont="1" applyBorder="1" applyAlignment="1">
      <alignment vertical="top" wrapText="1"/>
    </xf>
    <xf numFmtId="0" fontId="11" fillId="0" borderId="28" xfId="0" applyNumberFormat="1" applyFont="1" applyBorder="1" applyAlignment="1">
      <alignment vertical="top" wrapText="1"/>
    </xf>
    <xf numFmtId="49" fontId="11" fillId="0" borderId="1" xfId="0" applyNumberFormat="1" applyFont="1" applyBorder="1" applyAlignment="1">
      <alignment vertical="top" wrapText="1"/>
    </xf>
    <xf numFmtId="14" fontId="11" fillId="0" borderId="29" xfId="0" applyNumberFormat="1" applyFont="1" applyBorder="1" applyAlignment="1">
      <alignment vertical="top" wrapText="1"/>
    </xf>
    <xf numFmtId="49" fontId="26" fillId="0" borderId="28" xfId="0" applyNumberFormat="1" applyFont="1" applyBorder="1" applyAlignment="1">
      <alignment vertical="top" wrapText="1"/>
    </xf>
    <xf numFmtId="14" fontId="11" fillId="0" borderId="28" xfId="0" applyNumberFormat="1" applyFont="1" applyBorder="1" applyAlignment="1">
      <alignment vertical="top" wrapText="1"/>
    </xf>
    <xf numFmtId="10" fontId="14" fillId="0" borderId="1" xfId="0" applyNumberFormat="1" applyFont="1" applyFill="1" applyBorder="1" applyAlignment="1">
      <alignment horizontal="left" vertical="top" wrapText="1"/>
    </xf>
    <xf numFmtId="0" fontId="11" fillId="0" borderId="5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left" vertical="top" wrapText="1"/>
    </xf>
    <xf numFmtId="0" fontId="26" fillId="0" borderId="1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11" fillId="0" borderId="5" xfId="0" applyFont="1" applyBorder="1" applyAlignment="1">
      <alignment horizontal="left" wrapText="1"/>
    </xf>
    <xf numFmtId="0" fontId="11" fillId="0" borderId="3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1" fillId="0" borderId="0" xfId="0" applyNumberFormat="1" applyFont="1" applyFill="1" applyAlignment="1">
      <alignment vertical="top" wrapText="1"/>
    </xf>
    <xf numFmtId="0" fontId="11" fillId="0" borderId="29" xfId="0" applyNumberFormat="1" applyFont="1" applyBorder="1" applyAlignment="1">
      <alignment vertical="top" wrapText="1"/>
    </xf>
    <xf numFmtId="0" fontId="11" fillId="0" borderId="28" xfId="0" applyNumberFormat="1" applyFont="1" applyBorder="1" applyAlignment="1">
      <alignment vertical="top" wrapText="1"/>
    </xf>
    <xf numFmtId="0" fontId="11" fillId="0" borderId="1" xfId="0" applyNumberFormat="1" applyFont="1" applyBorder="1" applyAlignment="1">
      <alignment vertical="top" wrapText="1"/>
    </xf>
    <xf numFmtId="0" fontId="0" fillId="0" borderId="0" xfId="0" applyAlignment="1">
      <alignment horizontal="left"/>
    </xf>
    <xf numFmtId="0" fontId="11" fillId="0" borderId="5" xfId="0" applyFont="1" applyBorder="1" applyAlignment="1">
      <alignment horizontal="left" wrapText="1"/>
    </xf>
    <xf numFmtId="0" fontId="11" fillId="0" borderId="3" xfId="0" applyFont="1" applyBorder="1" applyAlignment="1">
      <alignment horizontal="left" wrapText="1"/>
    </xf>
    <xf numFmtId="0" fontId="11" fillId="0" borderId="4" xfId="0" applyFont="1" applyBorder="1" applyAlignment="1">
      <alignment horizontal="left" wrapText="1"/>
    </xf>
    <xf numFmtId="0" fontId="0" fillId="0" borderId="0" xfId="0"/>
    <xf numFmtId="0" fontId="11" fillId="0" borderId="6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/>
    </xf>
    <xf numFmtId="0" fontId="0" fillId="0" borderId="0" xfId="0"/>
    <xf numFmtId="0" fontId="112" fillId="0" borderId="0" xfId="0" applyFont="1" applyAlignment="1">
      <alignment horizontal="left"/>
    </xf>
    <xf numFmtId="0" fontId="112" fillId="0" borderId="0" xfId="0" applyFont="1" applyAlignment="1">
      <alignment horizontal="left" vertical="top"/>
    </xf>
    <xf numFmtId="0" fontId="112" fillId="0" borderId="0" xfId="0" applyFont="1"/>
    <xf numFmtId="0" fontId="106" fillId="2" borderId="1" xfId="0" applyFont="1" applyFill="1" applyBorder="1" applyAlignment="1">
      <alignment vertical="top" wrapText="1"/>
    </xf>
    <xf numFmtId="0" fontId="3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/>
    <xf numFmtId="49" fontId="11" fillId="0" borderId="1" xfId="0" applyNumberFormat="1" applyFont="1" applyBorder="1" applyAlignment="1">
      <alignment vertical="top" wrapText="1"/>
    </xf>
    <xf numFmtId="0" fontId="11" fillId="0" borderId="1" xfId="0" applyNumberFormat="1" applyFont="1" applyBorder="1" applyAlignment="1">
      <alignment vertical="top" wrapText="1"/>
    </xf>
    <xf numFmtId="0" fontId="0" fillId="0" borderId="0" xfId="0" applyAlignment="1">
      <alignment horizontal="left"/>
    </xf>
    <xf numFmtId="0" fontId="11" fillId="0" borderId="4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left" wrapText="1"/>
    </xf>
    <xf numFmtId="0" fontId="11" fillId="0" borderId="3" xfId="0" applyFont="1" applyBorder="1" applyAlignment="1">
      <alignment horizontal="left" wrapText="1"/>
    </xf>
    <xf numFmtId="0" fontId="11" fillId="0" borderId="4" xfId="0" applyFont="1" applyBorder="1" applyAlignment="1">
      <alignment horizontal="left" wrapText="1"/>
    </xf>
    <xf numFmtId="0" fontId="11" fillId="0" borderId="5" xfId="0" applyFont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11" fillId="0" borderId="3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left" vertical="top" wrapText="1"/>
    </xf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34" fillId="0" borderId="0" xfId="0" applyFont="1" applyAlignment="1">
      <alignment horizontal="left" vertical="top" wrapText="1"/>
    </xf>
    <xf numFmtId="0" fontId="0" fillId="0" borderId="0" xfId="0" applyAlignment="1">
      <alignment horizontal="left"/>
    </xf>
    <xf numFmtId="0" fontId="11" fillId="0" borderId="3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0" fillId="0" borderId="0" xfId="0"/>
    <xf numFmtId="0" fontId="11" fillId="0" borderId="6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left" vertical="top" wrapText="1"/>
    </xf>
    <xf numFmtId="0" fontId="0" fillId="0" borderId="0" xfId="0" applyAlignment="1">
      <alignment vertical="top"/>
    </xf>
    <xf numFmtId="0" fontId="11" fillId="0" borderId="0" xfId="0" applyFont="1" applyAlignment="1">
      <alignment horizontal="left" vertical="top"/>
    </xf>
    <xf numFmtId="0" fontId="111" fillId="0" borderId="0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11" fillId="0" borderId="5" xfId="0" applyFont="1" applyBorder="1" applyAlignment="1">
      <alignment horizontal="left" wrapText="1"/>
    </xf>
    <xf numFmtId="0" fontId="11" fillId="0" borderId="3" xfId="0" applyFont="1" applyBorder="1" applyAlignment="1">
      <alignment horizontal="left" wrapText="1"/>
    </xf>
    <xf numFmtId="0" fontId="11" fillId="0" borderId="4" xfId="0" applyFont="1" applyBorder="1" applyAlignment="1">
      <alignment horizontal="left" wrapText="1"/>
    </xf>
    <xf numFmtId="0" fontId="11" fillId="0" borderId="3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11" fillId="0" borderId="16" xfId="0" applyFont="1" applyBorder="1" applyAlignment="1">
      <alignment horizontal="left" wrapText="1"/>
    </xf>
    <xf numFmtId="0" fontId="0" fillId="0" borderId="0" xfId="0"/>
    <xf numFmtId="0" fontId="11" fillId="0" borderId="5" xfId="0" applyFont="1" applyBorder="1" applyAlignment="1">
      <alignment horizontal="left" vertical="top" wrapText="1"/>
    </xf>
    <xf numFmtId="0" fontId="26" fillId="0" borderId="8" xfId="0" applyFont="1" applyBorder="1" applyAlignment="1">
      <alignment horizontal="left" vertical="top" wrapText="1"/>
    </xf>
    <xf numFmtId="0" fontId="11" fillId="0" borderId="6" xfId="0" applyFont="1" applyBorder="1" applyAlignment="1">
      <alignment horizontal="left" vertical="top" wrapText="1"/>
    </xf>
    <xf numFmtId="0" fontId="47" fillId="0" borderId="16" xfId="0" applyFont="1" applyBorder="1" applyAlignment="1">
      <alignment horizontal="left" vertical="top" wrapText="1"/>
    </xf>
    <xf numFmtId="0" fontId="25" fillId="0" borderId="0" xfId="0" applyFont="1" applyAlignment="1">
      <alignment horizontal="left" vertical="top"/>
    </xf>
    <xf numFmtId="0" fontId="26" fillId="0" borderId="5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11" fillId="0" borderId="5" xfId="0" applyFont="1" applyBorder="1" applyAlignment="1">
      <alignment horizontal="left" wrapText="1"/>
    </xf>
    <xf numFmtId="0" fontId="11" fillId="0" borderId="3" xfId="0" applyFont="1" applyBorder="1" applyAlignment="1">
      <alignment horizontal="left" wrapText="1"/>
    </xf>
    <xf numFmtId="0" fontId="11" fillId="0" borderId="4" xfId="0" applyFont="1" applyBorder="1" applyAlignment="1">
      <alignment horizontal="left" wrapText="1"/>
    </xf>
    <xf numFmtId="0" fontId="11" fillId="0" borderId="4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11" fillId="0" borderId="5" xfId="0" applyFont="1" applyBorder="1" applyAlignment="1">
      <alignment horizontal="left" wrapText="1"/>
    </xf>
    <xf numFmtId="0" fontId="11" fillId="0" borderId="3" xfId="0" applyFont="1" applyBorder="1" applyAlignment="1">
      <alignment horizontal="left" wrapText="1"/>
    </xf>
    <xf numFmtId="0" fontId="11" fillId="0" borderId="4" xfId="0" applyFont="1" applyBorder="1" applyAlignment="1">
      <alignment horizontal="left" wrapText="1"/>
    </xf>
    <xf numFmtId="0" fontId="11" fillId="0" borderId="3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11" fillId="0" borderId="16" xfId="0" applyFont="1" applyBorder="1" applyAlignment="1">
      <alignment horizontal="left" wrapText="1"/>
    </xf>
    <xf numFmtId="0" fontId="0" fillId="0" borderId="0" xfId="0"/>
    <xf numFmtId="0" fontId="11" fillId="0" borderId="5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left" vertical="top" wrapText="1"/>
    </xf>
    <xf numFmtId="0" fontId="100" fillId="2" borderId="1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/>
    </xf>
    <xf numFmtId="0" fontId="0" fillId="0" borderId="0" xfId="0"/>
    <xf numFmtId="0" fontId="20" fillId="0" borderId="1" xfId="0" applyFont="1" applyBorder="1" applyAlignment="1">
      <alignment horizontal="left" vertical="top" wrapText="1"/>
    </xf>
    <xf numFmtId="0" fontId="0" fillId="0" borderId="0" xfId="0" applyBorder="1" applyAlignment="1">
      <alignment horizontal="left" wrapText="1"/>
    </xf>
    <xf numFmtId="0" fontId="0" fillId="0" borderId="0" xfId="0" applyAlignment="1">
      <alignment horizontal="left"/>
    </xf>
    <xf numFmtId="0" fontId="103" fillId="0" borderId="4" xfId="0" applyFont="1" applyBorder="1" applyAlignment="1">
      <alignment horizontal="justify" vertical="top" wrapText="1"/>
    </xf>
    <xf numFmtId="0" fontId="103" fillId="0" borderId="8" xfId="0" applyFont="1" applyBorder="1" applyAlignment="1">
      <alignment horizontal="justify" vertical="top" wrapText="1"/>
    </xf>
    <xf numFmtId="0" fontId="103" fillId="0" borderId="5" xfId="0" applyFont="1" applyBorder="1" applyAlignment="1">
      <alignment horizontal="justify" vertical="top" wrapText="1"/>
    </xf>
    <xf numFmtId="0" fontId="103" fillId="0" borderId="6" xfId="0" applyFont="1" applyBorder="1" applyAlignment="1">
      <alignment horizontal="justify" vertical="top" wrapText="1"/>
    </xf>
    <xf numFmtId="0" fontId="103" fillId="0" borderId="4" xfId="0" applyFont="1" applyBorder="1" applyAlignment="1">
      <alignment horizontal="justify" wrapText="1"/>
    </xf>
    <xf numFmtId="0" fontId="5" fillId="0" borderId="0" xfId="0" applyFont="1" applyAlignment="1">
      <alignment vertical="top" wrapText="1"/>
    </xf>
    <xf numFmtId="165" fontId="0" fillId="0" borderId="0" xfId="10" applyNumberFormat="1" applyFont="1"/>
    <xf numFmtId="3" fontId="14" fillId="0" borderId="1" xfId="0" applyNumberFormat="1" applyFont="1" applyBorder="1" applyAlignment="1">
      <alignment horizontal="left" vertical="top" wrapText="1"/>
    </xf>
    <xf numFmtId="0" fontId="3" fillId="0" borderId="0" xfId="0" applyFont="1" applyBorder="1" applyAlignment="1"/>
    <xf numFmtId="0" fontId="103" fillId="0" borderId="0" xfId="0" applyFont="1"/>
    <xf numFmtId="0" fontId="103" fillId="0" borderId="0" xfId="0" applyFont="1" applyAlignment="1">
      <alignment horizontal="justify"/>
    </xf>
    <xf numFmtId="0" fontId="0" fillId="0" borderId="0" xfId="0" applyAlignment="1"/>
    <xf numFmtId="0" fontId="3" fillId="0" borderId="1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3" xfId="0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3" fillId="0" borderId="3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3" fillId="0" borderId="18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4" fillId="0" borderId="18" xfId="0" applyFont="1" applyBorder="1" applyAlignment="1">
      <alignment horizontal="left" vertical="top" wrapText="1"/>
    </xf>
    <xf numFmtId="0" fontId="34" fillId="0" borderId="21" xfId="0" applyFont="1" applyBorder="1" applyAlignment="1">
      <alignment horizontal="left" vertical="top" wrapText="1"/>
    </xf>
    <xf numFmtId="0" fontId="34" fillId="0" borderId="8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3" fillId="0" borderId="3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92" fillId="0" borderId="3" xfId="0" applyFont="1" applyBorder="1" applyAlignment="1">
      <alignment horizontal="left" vertical="top" wrapText="1"/>
    </xf>
    <xf numFmtId="0" fontId="92" fillId="0" borderId="4" xfId="0" applyFont="1" applyBorder="1" applyAlignment="1">
      <alignment horizontal="left" vertical="top" wrapText="1"/>
    </xf>
    <xf numFmtId="0" fontId="32" fillId="0" borderId="3" xfId="0" applyFont="1" applyBorder="1" applyAlignment="1">
      <alignment horizontal="left" vertical="top" wrapText="1"/>
    </xf>
    <xf numFmtId="0" fontId="32" fillId="0" borderId="4" xfId="0" applyFont="1" applyBorder="1" applyAlignment="1">
      <alignment horizontal="left" vertical="top" wrapText="1"/>
    </xf>
    <xf numFmtId="0" fontId="37" fillId="0" borderId="0" xfId="0" applyFont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0" fontId="11" fillId="0" borderId="1" xfId="0" applyFont="1" applyBorder="1" applyAlignment="1">
      <alignment horizontal="center" vertical="center" wrapText="1"/>
    </xf>
    <xf numFmtId="14" fontId="11" fillId="0" borderId="1" xfId="0" applyNumberFormat="1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56" fillId="0" borderId="1" xfId="0" applyFont="1" applyBorder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34" fillId="0" borderId="0" xfId="0" applyFont="1" applyAlignment="1">
      <alignment horizontal="left" vertical="top" wrapText="1"/>
    </xf>
    <xf numFmtId="0" fontId="0" fillId="0" borderId="0" xfId="0" applyAlignment="1">
      <alignment vertical="top" wrapText="1"/>
    </xf>
    <xf numFmtId="0" fontId="54" fillId="0" borderId="0" xfId="0" applyFont="1" applyAlignment="1">
      <alignment horizontal="left" vertical="top" wrapText="1"/>
    </xf>
    <xf numFmtId="0" fontId="64" fillId="0" borderId="0" xfId="2" applyFont="1" applyAlignment="1">
      <alignment horizontal="left" vertical="top" wrapText="1"/>
    </xf>
    <xf numFmtId="0" fontId="65" fillId="0" borderId="0" xfId="2" applyFont="1" applyAlignment="1">
      <alignment horizontal="left" vertical="top" wrapText="1"/>
    </xf>
    <xf numFmtId="0" fontId="65" fillId="0" borderId="0" xfId="0" applyFont="1" applyAlignment="1">
      <alignment horizontal="left"/>
    </xf>
    <xf numFmtId="0" fontId="67" fillId="0" borderId="1" xfId="3" applyFont="1" applyAlignment="1">
      <alignment horizontal="left" vertical="center" wrapText="1"/>
    </xf>
    <xf numFmtId="0" fontId="67" fillId="0" borderId="1" xfId="3" applyAlignment="1">
      <alignment horizontal="left" vertical="center" wrapText="1"/>
    </xf>
    <xf numFmtId="0" fontId="78" fillId="0" borderId="0" xfId="2" applyFont="1" applyAlignment="1">
      <alignment horizontal="left" vertical="top" wrapText="1"/>
    </xf>
    <xf numFmtId="0" fontId="77" fillId="0" borderId="0" xfId="0" applyFont="1" applyAlignment="1">
      <alignment horizontal="left" vertical="top" wrapText="1"/>
    </xf>
    <xf numFmtId="0" fontId="65" fillId="0" borderId="0" xfId="0" applyFont="1" applyAlignment="1">
      <alignment horizontal="left" vertical="top" wrapText="1"/>
    </xf>
    <xf numFmtId="0" fontId="68" fillId="0" borderId="1" xfId="9" applyFont="1" applyAlignment="1">
      <alignment horizontal="left" wrapText="1"/>
    </xf>
    <xf numFmtId="0" fontId="68" fillId="0" borderId="1" xfId="9" applyAlignment="1">
      <alignment horizontal="left" wrapText="1"/>
    </xf>
    <xf numFmtId="0" fontId="68" fillId="0" borderId="1" xfId="9" applyAlignment="1">
      <alignment horizontal="left"/>
    </xf>
    <xf numFmtId="0" fontId="68" fillId="0" borderId="29" xfId="9" applyFont="1" applyBorder="1" applyAlignment="1">
      <alignment horizontal="left" wrapText="1"/>
    </xf>
    <xf numFmtId="0" fontId="68" fillId="0" borderId="29" xfId="9" applyBorder="1" applyAlignment="1">
      <alignment horizontal="left" wrapText="1"/>
    </xf>
    <xf numFmtId="0" fontId="68" fillId="0" borderId="10" xfId="9" applyBorder="1" applyAlignment="1">
      <alignment horizontal="left"/>
    </xf>
    <xf numFmtId="0" fontId="68" fillId="0" borderId="11" xfId="9" applyBorder="1" applyAlignment="1">
      <alignment horizontal="left"/>
    </xf>
    <xf numFmtId="0" fontId="68" fillId="0" borderId="27" xfId="9" applyBorder="1" applyAlignment="1">
      <alignment horizontal="left"/>
    </xf>
    <xf numFmtId="0" fontId="68" fillId="0" borderId="13" xfId="9" applyBorder="1" applyAlignment="1">
      <alignment horizontal="left"/>
    </xf>
    <xf numFmtId="0" fontId="68" fillId="0" borderId="2" xfId="9" applyBorder="1" applyAlignment="1">
      <alignment horizontal="left"/>
    </xf>
    <xf numFmtId="0" fontId="68" fillId="0" borderId="26" xfId="9" applyBorder="1" applyAlignment="1">
      <alignment horizontal="left"/>
    </xf>
    <xf numFmtId="0" fontId="68" fillId="0" borderId="13" xfId="9" applyFont="1" applyBorder="1" applyAlignment="1">
      <alignment horizontal="left" wrapText="1"/>
    </xf>
    <xf numFmtId="0" fontId="68" fillId="0" borderId="2" xfId="9" applyFont="1" applyBorder="1" applyAlignment="1">
      <alignment horizontal="left" wrapText="1"/>
    </xf>
    <xf numFmtId="0" fontId="68" fillId="0" borderId="26" xfId="9" applyFont="1" applyBorder="1" applyAlignment="1">
      <alignment horizontal="left" wrapText="1"/>
    </xf>
    <xf numFmtId="0" fontId="68" fillId="0" borderId="28" xfId="9" applyFont="1" applyBorder="1" applyAlignment="1">
      <alignment horizontal="left" wrapText="1"/>
    </xf>
    <xf numFmtId="0" fontId="68" fillId="0" borderId="28" xfId="9" applyBorder="1" applyAlignment="1">
      <alignment horizontal="left" wrapText="1"/>
    </xf>
    <xf numFmtId="0" fontId="68" fillId="0" borderId="11" xfId="9" applyFont="1" applyBorder="1" applyAlignment="1">
      <alignment horizontal="left" wrapText="1"/>
    </xf>
    <xf numFmtId="0" fontId="68" fillId="0" borderId="11" xfId="9" applyBorder="1" applyAlignment="1">
      <alignment horizontal="left" wrapText="1"/>
    </xf>
    <xf numFmtId="0" fontId="68" fillId="0" borderId="27" xfId="9" applyBorder="1" applyAlignment="1">
      <alignment horizontal="left" wrapText="1"/>
    </xf>
    <xf numFmtId="0" fontId="68" fillId="0" borderId="12" xfId="9" applyBorder="1" applyAlignment="1">
      <alignment horizontal="left"/>
    </xf>
    <xf numFmtId="0" fontId="68" fillId="0" borderId="0" xfId="9" applyBorder="1" applyAlignment="1">
      <alignment horizontal="left"/>
    </xf>
    <xf numFmtId="0" fontId="68" fillId="0" borderId="25" xfId="9" applyBorder="1" applyAlignment="1">
      <alignment horizontal="left"/>
    </xf>
    <xf numFmtId="0" fontId="68" fillId="0" borderId="0" xfId="9" applyFont="1" applyBorder="1" applyAlignment="1">
      <alignment horizontal="left" wrapText="1"/>
    </xf>
    <xf numFmtId="0" fontId="68" fillId="0" borderId="0" xfId="9" applyBorder="1" applyAlignment="1">
      <alignment horizontal="left" wrapText="1"/>
    </xf>
    <xf numFmtId="0" fontId="68" fillId="0" borderId="25" xfId="9" applyBorder="1" applyAlignment="1">
      <alignment horizontal="left" wrapText="1"/>
    </xf>
    <xf numFmtId="0" fontId="68" fillId="0" borderId="15" xfId="9" applyFont="1" applyBorder="1" applyAlignment="1">
      <alignment horizontal="left" wrapText="1"/>
    </xf>
    <xf numFmtId="0" fontId="68" fillId="0" borderId="15" xfId="9" applyBorder="1" applyAlignment="1">
      <alignment horizontal="left" wrapText="1"/>
    </xf>
    <xf numFmtId="0" fontId="68" fillId="0" borderId="24" xfId="9" applyBorder="1" applyAlignment="1">
      <alignment horizontal="left" wrapText="1"/>
    </xf>
    <xf numFmtId="0" fontId="68" fillId="0" borderId="2" xfId="9" applyBorder="1" applyAlignment="1">
      <alignment horizontal="left" wrapText="1"/>
    </xf>
    <xf numFmtId="0" fontId="68" fillId="0" borderId="26" xfId="9" applyBorder="1" applyAlignment="1">
      <alignment horizontal="left" wrapText="1"/>
    </xf>
    <xf numFmtId="0" fontId="68" fillId="0" borderId="14" xfId="9" applyFont="1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0" fillId="0" borderId="0" xfId="0" applyAlignment="1">
      <alignment horizontal="left"/>
    </xf>
    <xf numFmtId="0" fontId="69" fillId="0" borderId="11" xfId="0" applyFont="1" applyBorder="1" applyAlignment="1">
      <alignment horizontal="left" vertical="justify"/>
    </xf>
    <xf numFmtId="0" fontId="71" fillId="0" borderId="0" xfId="7" applyFont="1" applyAlignment="1">
      <alignment horizontal="left" vertical="top"/>
    </xf>
    <xf numFmtId="0" fontId="71" fillId="0" borderId="0" xfId="7" applyAlignment="1">
      <alignment horizontal="left" vertical="top"/>
    </xf>
    <xf numFmtId="0" fontId="72" fillId="0" borderId="2" xfId="8" applyFont="1" applyAlignment="1">
      <alignment horizontal="left"/>
    </xf>
    <xf numFmtId="0" fontId="68" fillId="0" borderId="2" xfId="8" applyAlignment="1">
      <alignment horizontal="left"/>
    </xf>
    <xf numFmtId="0" fontId="70" fillId="0" borderId="0" xfId="6" applyFont="1" applyAlignment="1">
      <alignment horizontal="left"/>
    </xf>
    <xf numFmtId="0" fontId="70" fillId="0" borderId="0" xfId="6" applyAlignment="1">
      <alignment horizontal="left"/>
    </xf>
    <xf numFmtId="3" fontId="0" fillId="0" borderId="0" xfId="0" applyNumberFormat="1" applyAlignment="1">
      <alignment horizontal="left"/>
    </xf>
    <xf numFmtId="0" fontId="11" fillId="0" borderId="20" xfId="0" applyFont="1" applyBorder="1" applyAlignment="1">
      <alignment horizontal="left" wrapText="1"/>
    </xf>
    <xf numFmtId="0" fontId="11" fillId="0" borderId="0" xfId="0" applyFont="1" applyBorder="1" applyAlignment="1">
      <alignment horizontal="left" wrapText="1"/>
    </xf>
    <xf numFmtId="0" fontId="11" fillId="0" borderId="6" xfId="0" applyFont="1" applyBorder="1" applyAlignment="1">
      <alignment horizontal="left" wrapText="1"/>
    </xf>
    <xf numFmtId="0" fontId="11" fillId="0" borderId="23" xfId="0" applyFont="1" applyBorder="1" applyAlignment="1">
      <alignment horizontal="left" wrapText="1"/>
    </xf>
    <xf numFmtId="0" fontId="11" fillId="0" borderId="17" xfId="0" applyFont="1" applyBorder="1" applyAlignment="1">
      <alignment horizontal="left" wrapText="1"/>
    </xf>
    <xf numFmtId="0" fontId="11" fillId="0" borderId="5" xfId="0" applyFont="1" applyBorder="1" applyAlignment="1">
      <alignment horizontal="left" wrapText="1"/>
    </xf>
    <xf numFmtId="0" fontId="11" fillId="0" borderId="3" xfId="0" applyFont="1" applyBorder="1" applyAlignment="1">
      <alignment horizontal="left" wrapText="1"/>
    </xf>
    <xf numFmtId="0" fontId="11" fillId="0" borderId="4" xfId="0" applyFont="1" applyBorder="1" applyAlignment="1">
      <alignment horizontal="left" wrapText="1"/>
    </xf>
    <xf numFmtId="0" fontId="46" fillId="0" borderId="18" xfId="0" applyFont="1" applyBorder="1" applyAlignment="1">
      <alignment horizontal="left" wrapText="1"/>
    </xf>
    <xf numFmtId="0" fontId="46" fillId="0" borderId="8" xfId="0" applyFont="1" applyBorder="1" applyAlignment="1">
      <alignment horizontal="left" wrapText="1"/>
    </xf>
    <xf numFmtId="0" fontId="11" fillId="0" borderId="19" xfId="0" applyFont="1" applyBorder="1" applyAlignment="1">
      <alignment horizontal="left" wrapText="1"/>
    </xf>
    <xf numFmtId="0" fontId="11" fillId="0" borderId="22" xfId="0" applyFont="1" applyBorder="1" applyAlignment="1">
      <alignment horizontal="left" wrapText="1"/>
    </xf>
    <xf numFmtId="0" fontId="11" fillId="0" borderId="9" xfId="0" applyFont="1" applyBorder="1" applyAlignment="1">
      <alignment horizontal="left" wrapText="1"/>
    </xf>
    <xf numFmtId="0" fontId="56" fillId="0" borderId="23" xfId="0" applyFont="1" applyBorder="1" applyAlignment="1">
      <alignment horizontal="left" wrapText="1"/>
    </xf>
    <xf numFmtId="0" fontId="56" fillId="0" borderId="17" xfId="0" applyFont="1" applyBorder="1" applyAlignment="1">
      <alignment horizontal="left" wrapText="1"/>
    </xf>
    <xf numFmtId="0" fontId="56" fillId="0" borderId="5" xfId="0" applyFont="1" applyBorder="1" applyAlignment="1">
      <alignment horizontal="left" wrapText="1"/>
    </xf>
    <xf numFmtId="0" fontId="11" fillId="0" borderId="18" xfId="0" applyFont="1" applyBorder="1" applyAlignment="1">
      <alignment horizontal="left" wrapText="1"/>
    </xf>
    <xf numFmtId="0" fontId="11" fillId="0" borderId="8" xfId="0" applyFont="1" applyBorder="1" applyAlignment="1">
      <alignment horizontal="left" wrapText="1"/>
    </xf>
    <xf numFmtId="0" fontId="3" fillId="2" borderId="1" xfId="0" applyFont="1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3" fillId="2" borderId="0" xfId="0" applyFont="1" applyFill="1" applyAlignment="1">
      <alignment horizontal="left" vertical="top" wrapText="1"/>
    </xf>
    <xf numFmtId="0" fontId="3" fillId="2" borderId="14" xfId="0" applyFont="1" applyFill="1" applyBorder="1" applyAlignment="1">
      <alignment horizontal="left" vertical="top" wrapText="1"/>
    </xf>
    <xf numFmtId="0" fontId="3" fillId="2" borderId="15" xfId="0" applyFont="1" applyFill="1" applyBorder="1" applyAlignment="1">
      <alignment horizontal="left" vertical="top" wrapText="1"/>
    </xf>
    <xf numFmtId="0" fontId="3" fillId="2" borderId="24" xfId="0" applyFont="1" applyFill="1" applyBorder="1" applyAlignment="1">
      <alignment horizontal="left" vertical="top" wrapText="1"/>
    </xf>
    <xf numFmtId="0" fontId="41" fillId="0" borderId="0" xfId="0" applyFont="1" applyAlignment="1">
      <alignment horizontal="left" vertical="top" wrapText="1"/>
    </xf>
    <xf numFmtId="0" fontId="57" fillId="0" borderId="0" xfId="0" applyFont="1" applyAlignment="1">
      <alignment horizontal="left" vertical="top" wrapText="1"/>
    </xf>
    <xf numFmtId="0" fontId="50" fillId="0" borderId="0" xfId="0" applyFont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11" fillId="0" borderId="18" xfId="0" applyFont="1" applyBorder="1" applyAlignment="1">
      <alignment horizontal="left" vertical="top" wrapText="1"/>
    </xf>
    <xf numFmtId="0" fontId="11" fillId="0" borderId="8" xfId="0" applyFont="1" applyBorder="1" applyAlignment="1">
      <alignment horizontal="left" vertical="top" wrapText="1"/>
    </xf>
    <xf numFmtId="0" fontId="11" fillId="0" borderId="21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left" vertical="top" wrapText="1"/>
    </xf>
    <xf numFmtId="0" fontId="5" fillId="0" borderId="21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26" fillId="0" borderId="3" xfId="0" applyFont="1" applyBorder="1" applyAlignment="1">
      <alignment horizontal="left" vertical="top" wrapText="1"/>
    </xf>
    <xf numFmtId="0" fontId="26" fillId="0" borderId="4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5" fillId="0" borderId="23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111" fillId="0" borderId="20" xfId="0" applyFont="1" applyBorder="1" applyAlignment="1">
      <alignment horizontal="left" wrapText="1"/>
    </xf>
    <xf numFmtId="0" fontId="111" fillId="0" borderId="0" xfId="0" applyFont="1" applyBorder="1" applyAlignment="1">
      <alignment horizontal="left" wrapText="1"/>
    </xf>
    <xf numFmtId="0" fontId="111" fillId="0" borderId="6" xfId="0" applyFont="1" applyBorder="1" applyAlignment="1">
      <alignment horizontal="left" wrapText="1"/>
    </xf>
    <xf numFmtId="0" fontId="11" fillId="0" borderId="16" xfId="0" applyFont="1" applyBorder="1" applyAlignment="1">
      <alignment horizontal="left" wrapText="1"/>
    </xf>
    <xf numFmtId="0" fontId="11" fillId="0" borderId="16" xfId="0" applyFont="1" applyBorder="1" applyAlignment="1">
      <alignment horizontal="left" vertical="top" wrapText="1"/>
    </xf>
    <xf numFmtId="0" fontId="0" fillId="0" borderId="1" xfId="0" applyBorder="1" applyAlignment="1">
      <alignment vertical="top"/>
    </xf>
    <xf numFmtId="0" fontId="44" fillId="0" borderId="1" xfId="0" applyFont="1" applyBorder="1" applyAlignment="1">
      <alignment horizontal="left" vertical="top" wrapText="1"/>
    </xf>
    <xf numFmtId="0" fontId="11" fillId="0" borderId="21" xfId="0" applyFont="1" applyBorder="1" applyAlignment="1">
      <alignment horizontal="left" wrapText="1"/>
    </xf>
    <xf numFmtId="0" fontId="0" fillId="2" borderId="0" xfId="0" applyFill="1" applyAlignment="1">
      <alignment vertical="top" wrapText="1"/>
    </xf>
    <xf numFmtId="0" fontId="44" fillId="0" borderId="19" xfId="0" applyFont="1" applyBorder="1" applyAlignment="1">
      <alignment horizontal="left" wrapText="1"/>
    </xf>
    <xf numFmtId="0" fontId="44" fillId="0" borderId="22" xfId="0" applyFont="1" applyBorder="1" applyAlignment="1">
      <alignment horizontal="left" wrapText="1"/>
    </xf>
    <xf numFmtId="0" fontId="44" fillId="0" borderId="9" xfId="0" applyFont="1" applyBorder="1" applyAlignment="1">
      <alignment horizontal="left" wrapText="1"/>
    </xf>
    <xf numFmtId="0" fontId="56" fillId="0" borderId="20" xfId="0" applyFont="1" applyBorder="1" applyAlignment="1">
      <alignment horizontal="left" wrapText="1"/>
    </xf>
    <xf numFmtId="0" fontId="56" fillId="0" borderId="0" xfId="0" applyFont="1" applyBorder="1" applyAlignment="1">
      <alignment horizontal="left" wrapText="1"/>
    </xf>
    <xf numFmtId="0" fontId="56" fillId="0" borderId="6" xfId="0" applyFont="1" applyBorder="1" applyAlignment="1">
      <alignment horizontal="left" wrapText="1"/>
    </xf>
    <xf numFmtId="0" fontId="20" fillId="0" borderId="18" xfId="0" applyFont="1" applyBorder="1" applyAlignment="1">
      <alignment horizontal="left" wrapText="1"/>
    </xf>
    <xf numFmtId="0" fontId="20" fillId="0" borderId="8" xfId="0" applyFont="1" applyBorder="1" applyAlignment="1">
      <alignment horizontal="left" wrapText="1"/>
    </xf>
    <xf numFmtId="0" fontId="0" fillId="0" borderId="4" xfId="0" applyBorder="1"/>
    <xf numFmtId="0" fontId="0" fillId="0" borderId="8" xfId="0" applyBorder="1"/>
    <xf numFmtId="0" fontId="0" fillId="0" borderId="22" xfId="0" applyBorder="1"/>
    <xf numFmtId="0" fontId="0" fillId="0" borderId="9" xfId="0" applyBorder="1"/>
    <xf numFmtId="0" fontId="0" fillId="0" borderId="0" xfId="0"/>
    <xf numFmtId="0" fontId="0" fillId="0" borderId="6" xfId="0" applyBorder="1"/>
    <xf numFmtId="0" fontId="0" fillId="0" borderId="17" xfId="0" applyBorder="1"/>
    <xf numFmtId="0" fontId="0" fillId="0" borderId="5" xfId="0" applyBorder="1"/>
    <xf numFmtId="0" fontId="0" fillId="0" borderId="16" xfId="0" applyBorder="1"/>
    <xf numFmtId="0" fontId="26" fillId="0" borderId="18" xfId="0" applyFont="1" applyBorder="1" applyAlignment="1">
      <alignment horizontal="left" wrapText="1"/>
    </xf>
    <xf numFmtId="0" fontId="26" fillId="0" borderId="21" xfId="0" applyFont="1" applyBorder="1" applyAlignment="1">
      <alignment horizontal="left" wrapText="1"/>
    </xf>
    <xf numFmtId="0" fontId="26" fillId="0" borderId="8" xfId="0" applyFont="1" applyBorder="1" applyAlignment="1">
      <alignment horizontal="left" wrapText="1"/>
    </xf>
    <xf numFmtId="0" fontId="3" fillId="0" borderId="0" xfId="0" applyNumberFormat="1" applyFont="1" applyAlignment="1">
      <alignment horizontal="left" vertical="top" wrapText="1"/>
    </xf>
    <xf numFmtId="0" fontId="48" fillId="0" borderId="20" xfId="0" applyFont="1" applyBorder="1" applyAlignment="1">
      <alignment horizontal="left" wrapText="1"/>
    </xf>
    <xf numFmtId="0" fontId="48" fillId="0" borderId="0" xfId="0" applyFont="1" applyBorder="1" applyAlignment="1">
      <alignment horizontal="left" wrapText="1"/>
    </xf>
    <xf numFmtId="0" fontId="48" fillId="0" borderId="6" xfId="0" applyFont="1" applyBorder="1" applyAlignment="1">
      <alignment horizontal="left" wrapText="1"/>
    </xf>
    <xf numFmtId="0" fontId="11" fillId="0" borderId="23" xfId="0" applyFont="1" applyBorder="1" applyAlignment="1">
      <alignment horizontal="left" vertical="top" wrapText="1"/>
    </xf>
    <xf numFmtId="0" fontId="11" fillId="0" borderId="17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left" vertical="top" wrapText="1"/>
    </xf>
    <xf numFmtId="0" fontId="26" fillId="0" borderId="18" xfId="0" applyFont="1" applyBorder="1" applyAlignment="1">
      <alignment horizontal="left" vertical="top" wrapText="1"/>
    </xf>
    <xf numFmtId="0" fontId="26" fillId="0" borderId="21" xfId="0" applyFont="1" applyBorder="1" applyAlignment="1">
      <alignment horizontal="left" vertical="top" wrapText="1"/>
    </xf>
    <xf numFmtId="0" fontId="26" fillId="0" borderId="8" xfId="0" applyFont="1" applyBorder="1" applyAlignment="1">
      <alignment horizontal="left" vertical="top" wrapText="1"/>
    </xf>
    <xf numFmtId="0" fontId="110" fillId="0" borderId="18" xfId="0" applyFont="1" applyBorder="1" applyAlignment="1">
      <alignment horizontal="left" vertical="top" wrapText="1"/>
    </xf>
    <xf numFmtId="0" fontId="110" fillId="0" borderId="21" xfId="0" applyFont="1" applyBorder="1" applyAlignment="1">
      <alignment horizontal="left" vertical="top" wrapText="1"/>
    </xf>
    <xf numFmtId="0" fontId="110" fillId="0" borderId="8" xfId="0" applyFont="1" applyBorder="1" applyAlignment="1">
      <alignment horizontal="left" vertical="top" wrapText="1"/>
    </xf>
    <xf numFmtId="0" fontId="26" fillId="0" borderId="1" xfId="0" applyFont="1" applyBorder="1" applyAlignment="1">
      <alignment horizontal="left" vertical="top" wrapText="1"/>
    </xf>
    <xf numFmtId="0" fontId="47" fillId="0" borderId="1" xfId="0" applyFont="1" applyBorder="1" applyAlignment="1">
      <alignment horizontal="left" vertical="top" wrapText="1"/>
    </xf>
    <xf numFmtId="0" fontId="42" fillId="0" borderId="0" xfId="0" applyFont="1" applyAlignment="1">
      <alignment horizontal="left" vertical="top" wrapText="1"/>
    </xf>
    <xf numFmtId="0" fontId="48" fillId="0" borderId="20" xfId="0" applyFont="1" applyBorder="1" applyAlignment="1">
      <alignment horizontal="left" vertical="top" wrapText="1"/>
    </xf>
    <xf numFmtId="0" fontId="48" fillId="0" borderId="0" xfId="0" applyFont="1" applyBorder="1" applyAlignment="1">
      <alignment horizontal="left" vertical="top" wrapText="1"/>
    </xf>
    <xf numFmtId="0" fontId="0" fillId="0" borderId="0" xfId="0" applyAlignment="1">
      <alignment vertical="top"/>
    </xf>
    <xf numFmtId="0" fontId="0" fillId="0" borderId="1" xfId="0" applyBorder="1" applyAlignment="1">
      <alignment vertical="top" wrapText="1"/>
    </xf>
    <xf numFmtId="0" fontId="11" fillId="0" borderId="1" xfId="0" applyFont="1" applyBorder="1" applyAlignment="1">
      <alignment horizontal="left" wrapText="1"/>
    </xf>
    <xf numFmtId="0" fontId="11" fillId="0" borderId="3" xfId="0" applyFont="1" applyBorder="1" applyAlignment="1">
      <alignment horizontal="center" vertical="top" wrapText="1"/>
    </xf>
    <xf numFmtId="0" fontId="11" fillId="0" borderId="16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48" fillId="0" borderId="23" xfId="0" applyFont="1" applyBorder="1" applyAlignment="1">
      <alignment horizontal="left" wrapText="1"/>
    </xf>
    <xf numFmtId="0" fontId="48" fillId="0" borderId="17" xfId="0" applyFont="1" applyBorder="1" applyAlignment="1">
      <alignment horizontal="left" wrapText="1"/>
    </xf>
    <xf numFmtId="0" fontId="48" fillId="0" borderId="5" xfId="0" applyFont="1" applyBorder="1" applyAlignment="1">
      <alignment horizontal="left" wrapText="1"/>
    </xf>
    <xf numFmtId="0" fontId="44" fillId="0" borderId="23" xfId="0" applyFont="1" applyBorder="1" applyAlignment="1">
      <alignment horizontal="left" wrapText="1"/>
    </xf>
    <xf numFmtId="0" fontId="44" fillId="0" borderId="17" xfId="0" applyFont="1" applyBorder="1" applyAlignment="1">
      <alignment horizontal="left" wrapText="1"/>
    </xf>
    <xf numFmtId="0" fontId="44" fillId="0" borderId="5" xfId="0" applyFont="1" applyBorder="1" applyAlignment="1">
      <alignment horizontal="left" wrapText="1"/>
    </xf>
    <xf numFmtId="0" fontId="44" fillId="0" borderId="20" xfId="0" applyFont="1" applyBorder="1" applyAlignment="1">
      <alignment horizontal="left" wrapText="1"/>
    </xf>
    <xf numFmtId="0" fontId="44" fillId="0" borderId="0" xfId="0" applyFont="1" applyBorder="1" applyAlignment="1">
      <alignment horizontal="left" wrapText="1"/>
    </xf>
    <xf numFmtId="0" fontId="44" fillId="0" borderId="6" xfId="0" applyFont="1" applyBorder="1" applyAlignment="1">
      <alignment horizontal="left" wrapText="1"/>
    </xf>
    <xf numFmtId="0" fontId="55" fillId="0" borderId="0" xfId="0" applyFont="1" applyAlignment="1">
      <alignment horizontal="left" vertical="top" wrapText="1"/>
    </xf>
    <xf numFmtId="0" fontId="44" fillId="0" borderId="0" xfId="0" applyFont="1" applyAlignment="1">
      <alignment horizontal="left" wrapText="1"/>
    </xf>
    <xf numFmtId="0" fontId="26" fillId="0" borderId="23" xfId="0" applyFont="1" applyBorder="1" applyAlignment="1">
      <alignment horizontal="left" vertical="top" wrapText="1"/>
    </xf>
    <xf numFmtId="0" fontId="0" fillId="0" borderId="21" xfId="0" applyBorder="1"/>
    <xf numFmtId="0" fontId="111" fillId="0" borderId="19" xfId="0" applyFont="1" applyBorder="1" applyAlignment="1">
      <alignment horizontal="left" vertical="top" wrapText="1"/>
    </xf>
    <xf numFmtId="0" fontId="111" fillId="0" borderId="22" xfId="0" applyFont="1" applyBorder="1" applyAlignment="1">
      <alignment horizontal="left" vertical="top" wrapText="1"/>
    </xf>
    <xf numFmtId="0" fontId="111" fillId="0" borderId="9" xfId="0" applyFont="1" applyBorder="1" applyAlignment="1">
      <alignment horizontal="left" vertical="top" wrapText="1"/>
    </xf>
    <xf numFmtId="0" fontId="44" fillId="0" borderId="23" xfId="0" applyFont="1" applyBorder="1" applyAlignment="1">
      <alignment horizontal="left" vertical="top" wrapText="1"/>
    </xf>
    <xf numFmtId="0" fontId="44" fillId="0" borderId="17" xfId="0" applyFont="1" applyBorder="1" applyAlignment="1">
      <alignment horizontal="left" vertical="top" wrapText="1"/>
    </xf>
    <xf numFmtId="0" fontId="44" fillId="0" borderId="5" xfId="0" applyFont="1" applyBorder="1" applyAlignment="1">
      <alignment horizontal="left" vertical="top" wrapText="1"/>
    </xf>
    <xf numFmtId="0" fontId="111" fillId="0" borderId="20" xfId="0" applyFont="1" applyBorder="1" applyAlignment="1">
      <alignment horizontal="left" vertical="top" wrapText="1"/>
    </xf>
    <xf numFmtId="0" fontId="111" fillId="0" borderId="0" xfId="0" applyFont="1" applyBorder="1" applyAlignment="1">
      <alignment horizontal="left" vertical="top" wrapText="1"/>
    </xf>
    <xf numFmtId="0" fontId="111" fillId="0" borderId="6" xfId="0" applyFont="1" applyBorder="1" applyAlignment="1">
      <alignment horizontal="left" vertical="top" wrapText="1"/>
    </xf>
    <xf numFmtId="0" fontId="56" fillId="0" borderId="20" xfId="0" applyFont="1" applyBorder="1" applyAlignment="1">
      <alignment horizontal="left" vertical="top" wrapText="1"/>
    </xf>
    <xf numFmtId="0" fontId="56" fillId="0" borderId="0" xfId="0" applyFont="1" applyBorder="1" applyAlignment="1">
      <alignment horizontal="left" vertical="top" wrapText="1"/>
    </xf>
    <xf numFmtId="0" fontId="56" fillId="0" borderId="6" xfId="0" applyFont="1" applyBorder="1" applyAlignment="1">
      <alignment horizontal="left" vertical="top" wrapText="1"/>
    </xf>
    <xf numFmtId="0" fontId="11" fillId="0" borderId="19" xfId="0" applyFont="1" applyBorder="1" applyAlignment="1">
      <alignment horizontal="left" vertical="top" wrapText="1"/>
    </xf>
    <xf numFmtId="0" fontId="11" fillId="0" borderId="22" xfId="0" applyFont="1" applyBorder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11" fillId="0" borderId="2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1" fillId="0" borderId="6" xfId="0" applyFont="1" applyBorder="1" applyAlignment="1">
      <alignment horizontal="left" vertical="top" wrapText="1"/>
    </xf>
    <xf numFmtId="0" fontId="0" fillId="0" borderId="1" xfId="0" applyBorder="1" applyAlignment="1">
      <alignment horizontal="left"/>
    </xf>
    <xf numFmtId="0" fontId="11" fillId="0" borderId="14" xfId="0" applyFont="1" applyBorder="1" applyAlignment="1">
      <alignment horizontal="left" wrapText="1"/>
    </xf>
    <xf numFmtId="0" fontId="11" fillId="0" borderId="15" xfId="0" applyFont="1" applyBorder="1" applyAlignment="1">
      <alignment horizontal="left" wrapText="1"/>
    </xf>
    <xf numFmtId="0" fontId="11" fillId="0" borderId="24" xfId="0" applyFont="1" applyBorder="1" applyAlignment="1">
      <alignment horizontal="left" wrapText="1"/>
    </xf>
    <xf numFmtId="0" fontId="11" fillId="0" borderId="14" xfId="0" applyFont="1" applyBorder="1" applyAlignment="1">
      <alignment horizontal="left" vertical="top" wrapText="1"/>
    </xf>
    <xf numFmtId="0" fontId="11" fillId="0" borderId="15" xfId="0" applyFont="1" applyBorder="1" applyAlignment="1">
      <alignment horizontal="left" vertical="top" wrapText="1"/>
    </xf>
    <xf numFmtId="0" fontId="11" fillId="0" borderId="24" xfId="0" applyFont="1" applyBorder="1" applyAlignment="1">
      <alignment horizontal="left" vertical="top" wrapText="1"/>
    </xf>
    <xf numFmtId="0" fontId="11" fillId="0" borderId="29" xfId="0" applyFont="1" applyBorder="1" applyAlignment="1">
      <alignment horizontal="left" wrapText="1"/>
    </xf>
    <xf numFmtId="0" fontId="11" fillId="0" borderId="28" xfId="0" applyFont="1" applyBorder="1" applyAlignment="1">
      <alignment horizontal="left" wrapText="1"/>
    </xf>
    <xf numFmtId="0" fontId="11" fillId="0" borderId="10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left" vertical="top" wrapText="1"/>
    </xf>
    <xf numFmtId="0" fontId="11" fillId="0" borderId="27" xfId="0" applyFont="1" applyBorder="1" applyAlignment="1">
      <alignment horizontal="left" vertical="top" wrapText="1"/>
    </xf>
    <xf numFmtId="0" fontId="11" fillId="0" borderId="13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0" fontId="11" fillId="0" borderId="26" xfId="0" applyFont="1" applyBorder="1" applyAlignment="1">
      <alignment horizontal="left" vertical="top" wrapText="1"/>
    </xf>
    <xf numFmtId="0" fontId="0" fillId="0" borderId="15" xfId="0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0" fontId="26" fillId="0" borderId="14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1" fillId="0" borderId="14" xfId="0" applyFont="1" applyBorder="1" applyAlignment="1">
      <alignment horizontal="center" vertical="top" wrapText="1"/>
    </xf>
    <xf numFmtId="0" fontId="11" fillId="0" borderId="15" xfId="0" applyFont="1" applyBorder="1" applyAlignment="1">
      <alignment horizontal="center" vertical="top" wrapText="1"/>
    </xf>
    <xf numFmtId="0" fontId="11" fillId="0" borderId="24" xfId="0" applyFont="1" applyBorder="1" applyAlignment="1">
      <alignment horizontal="center" vertical="top" wrapText="1"/>
    </xf>
    <xf numFmtId="0" fontId="0" fillId="0" borderId="21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11" fillId="0" borderId="14" xfId="0" applyFont="1" applyBorder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0" fontId="11" fillId="0" borderId="24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27" xfId="0" applyFont="1" applyBorder="1" applyAlignment="1">
      <alignment horizontal="center" wrapText="1"/>
    </xf>
    <xf numFmtId="0" fontId="11" fillId="0" borderId="13" xfId="0" applyFont="1" applyBorder="1" applyAlignment="1">
      <alignment horizontal="center" wrapText="1"/>
    </xf>
    <xf numFmtId="0" fontId="11" fillId="0" borderId="2" xfId="0" applyFont="1" applyBorder="1" applyAlignment="1">
      <alignment horizontal="center" wrapText="1"/>
    </xf>
    <xf numFmtId="0" fontId="11" fillId="0" borderId="26" xfId="0" applyFont="1" applyBorder="1" applyAlignment="1">
      <alignment horizontal="center" wrapText="1"/>
    </xf>
    <xf numFmtId="0" fontId="26" fillId="0" borderId="19" xfId="0" applyFont="1" applyBorder="1" applyAlignment="1">
      <alignment horizontal="left" vertical="top" wrapText="1"/>
    </xf>
    <xf numFmtId="0" fontId="26" fillId="0" borderId="22" xfId="0" applyFont="1" applyBorder="1" applyAlignment="1">
      <alignment horizontal="left" vertical="top" wrapText="1"/>
    </xf>
    <xf numFmtId="0" fontId="26" fillId="0" borderId="9" xfId="0" applyFont="1" applyBorder="1" applyAlignment="1">
      <alignment horizontal="left" vertical="top" wrapText="1"/>
    </xf>
    <xf numFmtId="0" fontId="111" fillId="0" borderId="23" xfId="0" applyFont="1" applyBorder="1" applyAlignment="1">
      <alignment horizontal="left" vertical="top" wrapText="1"/>
    </xf>
    <xf numFmtId="0" fontId="111" fillId="0" borderId="17" xfId="0" applyFont="1" applyBorder="1" applyAlignment="1">
      <alignment horizontal="left" vertical="top" wrapText="1"/>
    </xf>
    <xf numFmtId="0" fontId="111" fillId="0" borderId="5" xfId="0" applyFont="1" applyBorder="1" applyAlignment="1">
      <alignment horizontal="left" vertical="top" wrapText="1"/>
    </xf>
    <xf numFmtId="0" fontId="56" fillId="0" borderId="19" xfId="0" applyFont="1" applyBorder="1" applyAlignment="1">
      <alignment horizontal="left" vertical="top" wrapText="1"/>
    </xf>
    <xf numFmtId="0" fontId="56" fillId="0" borderId="22" xfId="0" applyFont="1" applyBorder="1" applyAlignment="1">
      <alignment horizontal="left" vertical="top" wrapText="1"/>
    </xf>
    <xf numFmtId="0" fontId="56" fillId="0" borderId="9" xfId="0" applyFont="1" applyBorder="1" applyAlignment="1">
      <alignment horizontal="left" vertical="top" wrapText="1"/>
    </xf>
    <xf numFmtId="0" fontId="47" fillId="0" borderId="18" xfId="0" applyFont="1" applyBorder="1" applyAlignment="1">
      <alignment horizontal="left" vertical="top" wrapText="1"/>
    </xf>
    <xf numFmtId="0" fontId="47" fillId="0" borderId="21" xfId="0" applyFont="1" applyBorder="1" applyAlignment="1">
      <alignment horizontal="left" vertical="top" wrapText="1"/>
    </xf>
    <xf numFmtId="0" fontId="47" fillId="0" borderId="8" xfId="0" applyFont="1" applyBorder="1" applyAlignment="1">
      <alignment horizontal="left" vertical="top" wrapText="1"/>
    </xf>
    <xf numFmtId="0" fontId="56" fillId="0" borderId="18" xfId="0" applyFont="1" applyBorder="1" applyAlignment="1">
      <alignment horizontal="left" vertical="top" wrapText="1"/>
    </xf>
    <xf numFmtId="0" fontId="56" fillId="0" borderId="21" xfId="0" applyFont="1" applyBorder="1" applyAlignment="1">
      <alignment horizontal="left" vertical="top" wrapText="1"/>
    </xf>
    <xf numFmtId="0" fontId="56" fillId="0" borderId="8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0" fontId="3" fillId="0" borderId="22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46" fillId="0" borderId="18" xfId="0" applyFont="1" applyBorder="1" applyAlignment="1">
      <alignment horizontal="left" vertical="top" wrapText="1"/>
    </xf>
    <xf numFmtId="0" fontId="46" fillId="0" borderId="8" xfId="0" applyFont="1" applyBorder="1" applyAlignment="1">
      <alignment horizontal="left" vertical="top" wrapText="1"/>
    </xf>
    <xf numFmtId="0" fontId="44" fillId="0" borderId="20" xfId="0" applyFont="1" applyBorder="1" applyAlignment="1">
      <alignment horizontal="left" vertical="top" wrapText="1"/>
    </xf>
    <xf numFmtId="0" fontId="44" fillId="0" borderId="0" xfId="0" applyFont="1" applyBorder="1" applyAlignment="1">
      <alignment horizontal="left" vertical="top" wrapText="1"/>
    </xf>
    <xf numFmtId="0" fontId="44" fillId="0" borderId="6" xfId="0" applyFont="1" applyBorder="1" applyAlignment="1">
      <alignment horizontal="left" vertical="top" wrapText="1"/>
    </xf>
    <xf numFmtId="0" fontId="56" fillId="0" borderId="19" xfId="0" applyFont="1" applyBorder="1" applyAlignment="1">
      <alignment horizontal="left" wrapText="1"/>
    </xf>
    <xf numFmtId="0" fontId="56" fillId="0" borderId="22" xfId="0" applyFont="1" applyBorder="1" applyAlignment="1">
      <alignment horizontal="left" wrapText="1"/>
    </xf>
    <xf numFmtId="0" fontId="56" fillId="0" borderId="9" xfId="0" applyFont="1" applyBorder="1" applyAlignment="1">
      <alignment horizontal="left" wrapText="1"/>
    </xf>
    <xf numFmtId="0" fontId="47" fillId="0" borderId="3" xfId="0" applyFont="1" applyBorder="1" applyAlignment="1">
      <alignment horizontal="left" vertical="top" wrapText="1"/>
    </xf>
    <xf numFmtId="0" fontId="47" fillId="0" borderId="4" xfId="0" applyFont="1" applyBorder="1" applyAlignment="1">
      <alignment horizontal="left" vertical="top" wrapText="1"/>
    </xf>
    <xf numFmtId="0" fontId="19" fillId="0" borderId="23" xfId="0" applyFont="1" applyBorder="1" applyAlignment="1">
      <alignment horizontal="left" vertical="top" wrapText="1"/>
    </xf>
    <xf numFmtId="0" fontId="19" fillId="0" borderId="17" xfId="0" applyFont="1" applyBorder="1" applyAlignment="1">
      <alignment horizontal="left" vertical="top" wrapText="1"/>
    </xf>
    <xf numFmtId="0" fontId="19" fillId="0" borderId="5" xfId="0" applyFont="1" applyBorder="1" applyAlignment="1">
      <alignment horizontal="left" vertical="top" wrapText="1"/>
    </xf>
    <xf numFmtId="0" fontId="26" fillId="0" borderId="3" xfId="0" applyFont="1" applyBorder="1" applyAlignment="1">
      <alignment horizontal="center" vertical="top" wrapText="1"/>
    </xf>
    <xf numFmtId="0" fontId="26" fillId="0" borderId="16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left" wrapText="1"/>
    </xf>
    <xf numFmtId="0" fontId="3" fillId="0" borderId="20" xfId="0" applyFont="1" applyBorder="1" applyAlignment="1">
      <alignment horizontal="left" wrapText="1"/>
    </xf>
    <xf numFmtId="0" fontId="26" fillId="0" borderId="1" xfId="0" applyFont="1" applyBorder="1" applyAlignment="1">
      <alignment horizontal="center" vertical="top" wrapText="1"/>
    </xf>
    <xf numFmtId="0" fontId="47" fillId="0" borderId="16" xfId="0" applyFont="1" applyBorder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49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/>
    </xf>
    <xf numFmtId="0" fontId="24" fillId="0" borderId="18" xfId="0" applyFont="1" applyBorder="1" applyAlignment="1">
      <alignment horizontal="left" vertical="top" wrapText="1"/>
    </xf>
    <xf numFmtId="0" fontId="24" fillId="0" borderId="21" xfId="0" applyFont="1" applyBorder="1" applyAlignment="1">
      <alignment horizontal="left" vertical="top" wrapText="1"/>
    </xf>
    <xf numFmtId="0" fontId="24" fillId="0" borderId="8" xfId="0" applyFont="1" applyBorder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32" fillId="0" borderId="0" xfId="0" applyFont="1" applyAlignment="1">
      <alignment horizontal="left" vertical="top" wrapText="1"/>
    </xf>
    <xf numFmtId="0" fontId="5" fillId="0" borderId="18" xfId="0" applyFont="1" applyBorder="1" applyAlignment="1">
      <alignment horizontal="left" wrapText="1"/>
    </xf>
    <xf numFmtId="0" fontId="5" fillId="0" borderId="21" xfId="0" applyFont="1" applyBorder="1" applyAlignment="1">
      <alignment horizontal="left" wrapText="1"/>
    </xf>
    <xf numFmtId="0" fontId="5" fillId="0" borderId="8" xfId="0" applyFont="1" applyBorder="1" applyAlignment="1">
      <alignment horizontal="left" wrapText="1"/>
    </xf>
    <xf numFmtId="0" fontId="5" fillId="0" borderId="0" xfId="0" applyFont="1" applyAlignment="1">
      <alignment horizontal="center" vertical="top" wrapText="1"/>
    </xf>
    <xf numFmtId="0" fontId="46" fillId="0" borderId="21" xfId="0" applyFont="1" applyBorder="1" applyAlignment="1">
      <alignment horizontal="left" vertical="top" wrapText="1"/>
    </xf>
    <xf numFmtId="0" fontId="3" fillId="0" borderId="0" xfId="0" applyNumberFormat="1" applyFont="1" applyAlignment="1">
      <alignment vertical="top" wrapText="1"/>
    </xf>
    <xf numFmtId="0" fontId="26" fillId="0" borderId="19" xfId="0" applyFont="1" applyBorder="1" applyAlignment="1">
      <alignment horizontal="center" vertical="top" wrapText="1"/>
    </xf>
    <xf numFmtId="0" fontId="26" fillId="0" borderId="9" xfId="0" applyFont="1" applyBorder="1" applyAlignment="1">
      <alignment horizontal="center" vertical="top" wrapText="1"/>
    </xf>
    <xf numFmtId="0" fontId="103" fillId="0" borderId="18" xfId="0" applyFont="1" applyBorder="1" applyAlignment="1">
      <alignment horizontal="justify" vertical="top" wrapText="1"/>
    </xf>
    <xf numFmtId="0" fontId="103" fillId="0" borderId="21" xfId="0" applyFont="1" applyBorder="1" applyAlignment="1">
      <alignment horizontal="justify" vertical="top" wrapText="1"/>
    </xf>
    <xf numFmtId="0" fontId="103" fillId="0" borderId="8" xfId="0" applyFont="1" applyBorder="1" applyAlignment="1">
      <alignment horizontal="justify" vertical="top" wrapText="1"/>
    </xf>
    <xf numFmtId="0" fontId="103" fillId="0" borderId="3" xfId="0" applyFont="1" applyBorder="1" applyAlignment="1">
      <alignment horizontal="justify" vertical="top" wrapText="1"/>
    </xf>
    <xf numFmtId="0" fontId="103" fillId="0" borderId="4" xfId="0" applyFont="1" applyBorder="1" applyAlignment="1">
      <alignment horizontal="justify" vertical="top" wrapText="1"/>
    </xf>
    <xf numFmtId="0" fontId="103" fillId="0" borderId="19" xfId="0" applyFont="1" applyBorder="1" applyAlignment="1">
      <alignment horizontal="justify" vertical="top" wrapText="1"/>
    </xf>
    <xf numFmtId="0" fontId="103" fillId="0" borderId="22" xfId="0" applyFont="1" applyBorder="1" applyAlignment="1">
      <alignment horizontal="justify" vertical="top" wrapText="1"/>
    </xf>
    <xf numFmtId="0" fontId="103" fillId="0" borderId="9" xfId="0" applyFont="1" applyBorder="1" applyAlignment="1">
      <alignment horizontal="justify" vertical="top" wrapText="1"/>
    </xf>
    <xf numFmtId="0" fontId="103" fillId="0" borderId="23" xfId="0" applyFont="1" applyBorder="1" applyAlignment="1">
      <alignment horizontal="justify" vertical="top" wrapText="1"/>
    </xf>
    <xf numFmtId="0" fontId="103" fillId="0" borderId="17" xfId="0" applyFont="1" applyBorder="1" applyAlignment="1">
      <alignment horizontal="justify" vertical="top" wrapText="1"/>
    </xf>
    <xf numFmtId="0" fontId="103" fillId="0" borderId="5" xfId="0" applyFont="1" applyBorder="1" applyAlignment="1">
      <alignment horizontal="justify" vertical="top" wrapText="1"/>
    </xf>
    <xf numFmtId="0" fontId="103" fillId="0" borderId="18" xfId="0" applyFont="1" applyBorder="1" applyAlignment="1">
      <alignment horizontal="justify" wrapText="1"/>
    </xf>
    <xf numFmtId="0" fontId="103" fillId="0" borderId="21" xfId="0" applyFont="1" applyBorder="1" applyAlignment="1">
      <alignment horizontal="justify" wrapText="1"/>
    </xf>
    <xf numFmtId="0" fontId="103" fillId="0" borderId="8" xfId="0" applyFont="1" applyBorder="1" applyAlignment="1">
      <alignment horizontal="justify" wrapText="1"/>
    </xf>
    <xf numFmtId="0" fontId="103" fillId="0" borderId="20" xfId="0" applyFont="1" applyBorder="1" applyAlignment="1">
      <alignment horizontal="justify" vertical="top" wrapText="1"/>
    </xf>
    <xf numFmtId="0" fontId="103" fillId="0" borderId="0" xfId="0" applyFont="1" applyAlignment="1">
      <alignment horizontal="justify" vertical="top" wrapText="1"/>
    </xf>
    <xf numFmtId="0" fontId="103" fillId="0" borderId="6" xfId="0" applyFont="1" applyBorder="1" applyAlignment="1">
      <alignment horizontal="justify" vertical="top" wrapText="1"/>
    </xf>
    <xf numFmtId="0" fontId="103" fillId="0" borderId="16" xfId="0" applyFont="1" applyBorder="1" applyAlignment="1">
      <alignment horizontal="justify" vertical="top" wrapText="1"/>
    </xf>
    <xf numFmtId="0" fontId="26" fillId="0" borderId="29" xfId="0" applyFont="1" applyBorder="1" applyAlignment="1">
      <alignment horizontal="center" vertical="top" wrapText="1"/>
    </xf>
    <xf numFmtId="0" fontId="26" fillId="0" borderId="30" xfId="0" applyFont="1" applyBorder="1" applyAlignment="1">
      <alignment horizontal="center" vertical="top" wrapText="1"/>
    </xf>
    <xf numFmtId="0" fontId="26" fillId="0" borderId="28" xfId="0" applyFont="1" applyBorder="1" applyAlignment="1">
      <alignment horizontal="center" vertical="top" wrapText="1"/>
    </xf>
    <xf numFmtId="0" fontId="20" fillId="0" borderId="1" xfId="0" applyFont="1" applyBorder="1" applyAlignment="1">
      <alignment horizontal="left" vertical="top" wrapText="1"/>
    </xf>
    <xf numFmtId="0" fontId="103" fillId="0" borderId="18" xfId="0" applyFont="1" applyBorder="1" applyAlignment="1">
      <alignment horizontal="center" wrapText="1"/>
    </xf>
    <xf numFmtId="0" fontId="103" fillId="0" borderId="21" xfId="0" applyFont="1" applyBorder="1" applyAlignment="1">
      <alignment horizontal="center" wrapText="1"/>
    </xf>
    <xf numFmtId="0" fontId="103" fillId="0" borderId="8" xfId="0" applyFont="1" applyBorder="1" applyAlignment="1">
      <alignment horizontal="center" wrapText="1"/>
    </xf>
    <xf numFmtId="0" fontId="46" fillId="0" borderId="0" xfId="0" applyFont="1" applyBorder="1" applyAlignment="1">
      <alignment horizontal="left" vertical="top" wrapText="1"/>
    </xf>
    <xf numFmtId="0" fontId="46" fillId="0" borderId="14" xfId="0" applyFont="1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46" fillId="0" borderId="29" xfId="0" applyFont="1" applyBorder="1" applyAlignment="1">
      <alignment horizontal="left" vertical="top" wrapText="1"/>
    </xf>
    <xf numFmtId="0" fontId="46" fillId="0" borderId="28" xfId="0" applyFont="1" applyBorder="1" applyAlignment="1">
      <alignment horizontal="left" vertical="top" wrapText="1"/>
    </xf>
    <xf numFmtId="0" fontId="46" fillId="0" borderId="20" xfId="0" applyFont="1" applyBorder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/>
    </xf>
    <xf numFmtId="0" fontId="9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6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0" fillId="0" borderId="0" xfId="0" applyBorder="1" applyAlignment="1">
      <alignment horizontal="left"/>
    </xf>
    <xf numFmtId="0" fontId="46" fillId="0" borderId="14" xfId="0" applyFont="1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22" fillId="0" borderId="0" xfId="0" applyFont="1" applyAlignment="1">
      <alignment horizontal="center"/>
    </xf>
    <xf numFmtId="0" fontId="46" fillId="0" borderId="20" xfId="0" applyFont="1" applyBorder="1" applyAlignment="1">
      <alignment horizontal="center" vertical="top" wrapText="1"/>
    </xf>
    <xf numFmtId="0" fontId="46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94" fillId="0" borderId="0" xfId="0" applyFont="1" applyBorder="1" applyAlignment="1">
      <alignment horizontal="left" vertical="top" wrapText="1"/>
    </xf>
    <xf numFmtId="0" fontId="93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93" fillId="0" borderId="10" xfId="0" applyFont="1" applyBorder="1" applyAlignment="1">
      <alignment horizontal="left" vertical="top" wrapText="1"/>
    </xf>
    <xf numFmtId="0" fontId="2" fillId="0" borderId="27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26" xfId="0" applyFont="1" applyBorder="1" applyAlignment="1">
      <alignment horizontal="left" vertical="top" wrapText="1"/>
    </xf>
    <xf numFmtId="0" fontId="46" fillId="0" borderId="2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93" fillId="0" borderId="29" xfId="0" applyFont="1" applyBorder="1" applyAlignment="1">
      <alignment horizontal="left" vertical="top" wrapText="1"/>
    </xf>
    <xf numFmtId="0" fontId="93" fillId="0" borderId="28" xfId="0" applyFont="1" applyBorder="1" applyAlignment="1">
      <alignment horizontal="left" vertical="top" wrapText="1"/>
    </xf>
    <xf numFmtId="0" fontId="46" fillId="0" borderId="24" xfId="0" applyFont="1" applyBorder="1" applyAlignment="1">
      <alignment horizontal="left" vertical="top" wrapText="1"/>
    </xf>
    <xf numFmtId="0" fontId="93" fillId="0" borderId="0" xfId="0" applyFont="1" applyAlignment="1">
      <alignment horizontal="center" vertical="top" wrapText="1"/>
    </xf>
    <xf numFmtId="0" fontId="46" fillId="0" borderId="16" xfId="0" applyFont="1" applyBorder="1" applyAlignment="1">
      <alignment horizontal="left" vertical="top" wrapText="1"/>
    </xf>
    <xf numFmtId="0" fontId="46" fillId="0" borderId="4" xfId="0" applyFont="1" applyBorder="1" applyAlignment="1">
      <alignment horizontal="left" vertical="top" wrapText="1"/>
    </xf>
    <xf numFmtId="0" fontId="46" fillId="0" borderId="19" xfId="0" applyFont="1" applyBorder="1" applyAlignment="1">
      <alignment horizontal="left" vertical="top" wrapText="1"/>
    </xf>
    <xf numFmtId="0" fontId="46" fillId="0" borderId="9" xfId="0" applyFont="1" applyBorder="1" applyAlignment="1">
      <alignment horizontal="left" vertical="top" wrapText="1"/>
    </xf>
    <xf numFmtId="0" fontId="46" fillId="0" borderId="23" xfId="0" applyFont="1" applyBorder="1" applyAlignment="1">
      <alignment horizontal="left" vertical="top" wrapText="1"/>
    </xf>
    <xf numFmtId="0" fontId="46" fillId="0" borderId="5" xfId="0" applyFont="1" applyBorder="1" applyAlignment="1">
      <alignment horizontal="left" vertical="top" wrapText="1"/>
    </xf>
    <xf numFmtId="0" fontId="46" fillId="0" borderId="0" xfId="0" applyFont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26" fillId="0" borderId="0" xfId="0" applyFont="1" applyAlignment="1">
      <alignment horizontal="left" vertical="top" wrapText="1"/>
    </xf>
    <xf numFmtId="0" fontId="46" fillId="0" borderId="6" xfId="0" applyFont="1" applyBorder="1" applyAlignment="1">
      <alignment horizontal="left" vertical="top" wrapText="1"/>
    </xf>
    <xf numFmtId="0" fontId="46" fillId="0" borderId="3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20" fillId="0" borderId="3" xfId="0" applyFont="1" applyBorder="1" applyAlignment="1">
      <alignment horizontal="left" vertical="top" wrapText="1"/>
    </xf>
    <xf numFmtId="0" fontId="20" fillId="0" borderId="4" xfId="0" applyFont="1" applyBorder="1" applyAlignment="1">
      <alignment horizontal="left" vertical="top" wrapText="1"/>
    </xf>
    <xf numFmtId="0" fontId="93" fillId="0" borderId="3" xfId="0" applyFont="1" applyBorder="1" applyAlignment="1">
      <alignment horizontal="left" vertical="top" wrapText="1"/>
    </xf>
    <xf numFmtId="0" fontId="93" fillId="0" borderId="4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6" fillId="0" borderId="29" xfId="0" applyFont="1" applyBorder="1" applyAlignment="1">
      <alignment horizontal="center" vertical="top" wrapText="1"/>
    </xf>
    <xf numFmtId="0" fontId="6" fillId="0" borderId="28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left" vertical="top" wrapText="1"/>
    </xf>
    <xf numFmtId="0" fontId="7" fillId="0" borderId="20" xfId="0" applyFont="1" applyBorder="1" applyAlignment="1">
      <alignment horizontal="center" vertical="top" wrapText="1"/>
    </xf>
    <xf numFmtId="0" fontId="22" fillId="0" borderId="1" xfId="0" applyFont="1" applyBorder="1" applyAlignment="1">
      <alignment horizontal="left" vertical="top" wrapText="1"/>
    </xf>
    <xf numFmtId="0" fontId="2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95" fillId="0" borderId="18" xfId="0" applyFont="1" applyBorder="1" applyAlignment="1">
      <alignment horizontal="center"/>
    </xf>
    <xf numFmtId="0" fontId="95" fillId="0" borderId="21" xfId="0" applyFont="1" applyBorder="1" applyAlignment="1">
      <alignment horizontal="center"/>
    </xf>
    <xf numFmtId="0" fontId="95" fillId="0" borderId="8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21" fillId="0" borderId="8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21" fillId="0" borderId="22" xfId="0" applyFont="1" applyBorder="1" applyAlignment="1">
      <alignment horizontal="center"/>
    </xf>
    <xf numFmtId="0" fontId="21" fillId="0" borderId="9" xfId="0" applyFont="1" applyBorder="1" applyAlignment="1">
      <alignment horizontal="center"/>
    </xf>
    <xf numFmtId="0" fontId="21" fillId="0" borderId="23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1" fillId="0" borderId="5" xfId="0" applyFont="1" applyBorder="1" applyAlignment="1">
      <alignment horizontal="center"/>
    </xf>
    <xf numFmtId="0" fontId="7" fillId="0" borderId="0" xfId="0" applyFont="1" applyAlignment="1">
      <alignment horizontal="justify" vertical="top"/>
    </xf>
    <xf numFmtId="0" fontId="21" fillId="0" borderId="3" xfId="0" applyFont="1" applyBorder="1" applyAlignment="1">
      <alignment horizontal="center" wrapText="1"/>
    </xf>
    <xf numFmtId="0" fontId="21" fillId="0" borderId="4" xfId="0" applyFont="1" applyBorder="1" applyAlignment="1">
      <alignment horizontal="center" wrapText="1"/>
    </xf>
    <xf numFmtId="0" fontId="21" fillId="0" borderId="20" xfId="0" applyFont="1" applyBorder="1" applyAlignment="1">
      <alignment horizontal="center"/>
    </xf>
    <xf numFmtId="0" fontId="21" fillId="0" borderId="6" xfId="0" applyFont="1" applyBorder="1" applyAlignment="1">
      <alignment horizontal="center"/>
    </xf>
    <xf numFmtId="0" fontId="7" fillId="0" borderId="0" xfId="0" applyFont="1" applyAlignment="1">
      <alignment horizontal="justify"/>
    </xf>
    <xf numFmtId="0" fontId="6" fillId="0" borderId="0" xfId="0" applyFont="1" applyAlignment="1">
      <alignment horizontal="center" vertical="top"/>
    </xf>
    <xf numFmtId="0" fontId="29" fillId="0" borderId="3" xfId="0" applyFont="1" applyBorder="1" applyAlignment="1">
      <alignment horizontal="center" wrapText="1"/>
    </xf>
    <xf numFmtId="0" fontId="29" fillId="0" borderId="4" xfId="0" applyFont="1" applyBorder="1" applyAlignment="1">
      <alignment horizontal="center" wrapText="1"/>
    </xf>
    <xf numFmtId="0" fontId="21" fillId="0" borderId="3" xfId="0" applyFont="1" applyBorder="1" applyAlignment="1">
      <alignment horizontal="center" vertical="top" wrapText="1"/>
    </xf>
    <xf numFmtId="0" fontId="21" fillId="0" borderId="4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24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left" vertical="top" wrapText="1"/>
    </xf>
    <xf numFmtId="0" fontId="10" fillId="0" borderId="15" xfId="0" applyFont="1" applyBorder="1" applyAlignment="1">
      <alignment horizontal="left" vertical="top" wrapText="1"/>
    </xf>
    <xf numFmtId="0" fontId="10" fillId="0" borderId="24" xfId="0" applyFont="1" applyBorder="1" applyAlignment="1">
      <alignment horizontal="left" vertical="top" wrapText="1"/>
    </xf>
    <xf numFmtId="0" fontId="6" fillId="0" borderId="29" xfId="0" applyFont="1" applyBorder="1" applyAlignment="1">
      <alignment horizontal="left" vertical="top" wrapText="1"/>
    </xf>
    <xf numFmtId="0" fontId="6" fillId="0" borderId="28" xfId="0" applyFont="1" applyBorder="1" applyAlignment="1">
      <alignment horizontal="left" vertical="top" wrapText="1"/>
    </xf>
    <xf numFmtId="0" fontId="9" fillId="0" borderId="14" xfId="0" applyFont="1" applyBorder="1" applyAlignment="1">
      <alignment horizontal="left" vertical="top" wrapText="1"/>
    </xf>
    <xf numFmtId="0" fontId="9" fillId="0" borderId="15" xfId="0" applyFont="1" applyBorder="1" applyAlignment="1">
      <alignment horizontal="left" vertical="top" wrapText="1"/>
    </xf>
    <xf numFmtId="0" fontId="9" fillId="0" borderId="24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35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wrapText="1"/>
    </xf>
    <xf numFmtId="0" fontId="35" fillId="0" borderId="1" xfId="0" applyFont="1" applyBorder="1" applyAlignment="1">
      <alignment horizontal="left" wrapText="1"/>
    </xf>
    <xf numFmtId="49" fontId="11" fillId="0" borderId="29" xfId="0" applyNumberFormat="1" applyFont="1" applyBorder="1" applyAlignment="1">
      <alignment vertical="top" wrapText="1"/>
    </xf>
    <xf numFmtId="49" fontId="11" fillId="0" borderId="28" xfId="0" applyNumberFormat="1" applyFont="1" applyBorder="1" applyAlignment="1">
      <alignment vertical="top" wrapText="1"/>
    </xf>
    <xf numFmtId="0" fontId="11" fillId="0" borderId="29" xfId="0" applyFont="1" applyBorder="1" applyAlignment="1">
      <alignment vertical="top" wrapText="1"/>
    </xf>
    <xf numFmtId="0" fontId="11" fillId="0" borderId="30" xfId="0" applyFont="1" applyBorder="1" applyAlignment="1">
      <alignment vertical="top" wrapText="1"/>
    </xf>
    <xf numFmtId="0" fontId="11" fillId="0" borderId="28" xfId="0" applyFont="1" applyBorder="1" applyAlignment="1">
      <alignment vertical="top" wrapText="1"/>
    </xf>
    <xf numFmtId="0" fontId="11" fillId="2" borderId="29" xfId="0" applyFont="1" applyFill="1" applyBorder="1" applyAlignment="1">
      <alignment vertical="top" wrapText="1"/>
    </xf>
    <xf numFmtId="0" fontId="11" fillId="2" borderId="30" xfId="0" applyFont="1" applyFill="1" applyBorder="1" applyAlignment="1">
      <alignment vertical="top" wrapText="1"/>
    </xf>
    <xf numFmtId="0" fontId="11" fillId="2" borderId="28" xfId="0" applyFont="1" applyFill="1" applyBorder="1" applyAlignment="1">
      <alignment vertical="top" wrapText="1"/>
    </xf>
    <xf numFmtId="0" fontId="11" fillId="0" borderId="29" xfId="0" applyNumberFormat="1" applyFont="1" applyBorder="1" applyAlignment="1">
      <alignment vertical="top" wrapText="1"/>
    </xf>
    <xf numFmtId="0" fontId="11" fillId="0" borderId="30" xfId="0" applyNumberFormat="1" applyFont="1" applyBorder="1" applyAlignment="1">
      <alignment vertical="top" wrapText="1"/>
    </xf>
    <xf numFmtId="0" fontId="11" fillId="0" borderId="28" xfId="0" applyNumberFormat="1" applyFont="1" applyBorder="1" applyAlignment="1">
      <alignment vertical="top" wrapText="1"/>
    </xf>
    <xf numFmtId="0" fontId="11" fillId="2" borderId="29" xfId="0" applyNumberFormat="1" applyFont="1" applyFill="1" applyBorder="1" applyAlignment="1">
      <alignment vertical="top" wrapText="1"/>
    </xf>
    <xf numFmtId="0" fontId="11" fillId="2" borderId="30" xfId="0" applyNumberFormat="1" applyFont="1" applyFill="1" applyBorder="1" applyAlignment="1">
      <alignment vertical="top" wrapText="1"/>
    </xf>
    <xf numFmtId="0" fontId="11" fillId="2" borderId="28" xfId="0" applyNumberFormat="1" applyFont="1" applyFill="1" applyBorder="1" applyAlignment="1">
      <alignment vertical="top" wrapText="1"/>
    </xf>
    <xf numFmtId="14" fontId="11" fillId="0" borderId="1" xfId="0" applyNumberFormat="1" applyFont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49" fontId="11" fillId="0" borderId="1" xfId="0" applyNumberFormat="1" applyFont="1" applyBorder="1" applyAlignment="1">
      <alignment vertical="top" wrapText="1"/>
    </xf>
    <xf numFmtId="0" fontId="11" fillId="2" borderId="29" xfId="0" applyFont="1" applyFill="1" applyBorder="1" applyAlignment="1">
      <alignment horizontal="left" vertical="top" wrapText="1"/>
    </xf>
    <xf numFmtId="0" fontId="11" fillId="2" borderId="28" xfId="0" applyFont="1" applyFill="1" applyBorder="1" applyAlignment="1">
      <alignment horizontal="left" vertical="top" wrapText="1"/>
    </xf>
    <xf numFmtId="0" fontId="11" fillId="0" borderId="29" xfId="0" applyFont="1" applyBorder="1" applyAlignment="1">
      <alignment horizontal="left" vertical="top" wrapText="1"/>
    </xf>
    <xf numFmtId="0" fontId="11" fillId="0" borderId="28" xfId="0" applyFont="1" applyBorder="1" applyAlignment="1">
      <alignment horizontal="left" vertical="top" wrapText="1"/>
    </xf>
    <xf numFmtId="0" fontId="30" fillId="0" borderId="0" xfId="1" applyFont="1" applyAlignment="1" applyProtection="1">
      <alignment vertical="top" wrapText="1"/>
    </xf>
    <xf numFmtId="0" fontId="1" fillId="0" borderId="0" xfId="0" applyFont="1" applyAlignment="1">
      <alignment vertical="top" wrapText="1"/>
    </xf>
    <xf numFmtId="0" fontId="11" fillId="2" borderId="1" xfId="0" applyFont="1" applyFill="1" applyBorder="1" applyAlignment="1">
      <alignment vertical="top" wrapText="1"/>
    </xf>
    <xf numFmtId="0" fontId="11" fillId="0" borderId="1" xfId="0" applyNumberFormat="1" applyFont="1" applyBorder="1" applyAlignment="1">
      <alignment vertical="top" wrapText="1"/>
    </xf>
    <xf numFmtId="0" fontId="6" fillId="0" borderId="0" xfId="0" applyFont="1" applyAlignment="1">
      <alignment horizontal="left" vertical="top" wrapText="1"/>
    </xf>
    <xf numFmtId="0" fontId="6" fillId="0" borderId="1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5" fillId="0" borderId="18" xfId="0" applyFont="1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80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79" fillId="0" borderId="1" xfId="0" applyFont="1" applyBorder="1" applyAlignment="1">
      <alignment horizontal="justify" vertical="top"/>
    </xf>
    <xf numFmtId="0" fontId="79" fillId="0" borderId="1" xfId="0" applyFont="1" applyBorder="1" applyAlignment="1">
      <alignment vertical="top"/>
    </xf>
    <xf numFmtId="0" fontId="80" fillId="0" borderId="29" xfId="0" applyFont="1" applyBorder="1" applyAlignment="1">
      <alignment horizontal="justify" vertical="top" wrapText="1"/>
    </xf>
    <xf numFmtId="0" fontId="80" fillId="0" borderId="28" xfId="0" applyFont="1" applyBorder="1" applyAlignment="1">
      <alignment horizontal="justify" vertical="top" wrapText="1"/>
    </xf>
    <xf numFmtId="0" fontId="80" fillId="0" borderId="29" xfId="0" applyFont="1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85" fillId="0" borderId="0" xfId="0" applyFont="1" applyBorder="1" applyAlignment="1">
      <alignment horizontal="center" vertical="top" wrapText="1"/>
    </xf>
    <xf numFmtId="0" fontId="80" fillId="0" borderId="14" xfId="0" applyFont="1" applyBorder="1" applyAlignment="1">
      <alignment horizontal="center" vertical="top" wrapText="1"/>
    </xf>
    <xf numFmtId="0" fontId="79" fillId="0" borderId="24" xfId="0" applyFont="1" applyBorder="1" applyAlignment="1">
      <alignment horizontal="center" vertical="top"/>
    </xf>
    <xf numFmtId="0" fontId="80" fillId="0" borderId="0" xfId="0" applyFont="1" applyAlignment="1">
      <alignment horizontal="center" vertical="top"/>
    </xf>
    <xf numFmtId="0" fontId="8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9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/>
    </xf>
    <xf numFmtId="0" fontId="89" fillId="0" borderId="2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/>
    </xf>
    <xf numFmtId="0" fontId="8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8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88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8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87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</cellXfs>
  <cellStyles count="11">
    <cellStyle name="Гиперссылка" xfId="1" builtinId="8"/>
    <cellStyle name="ЗаголовокБланка" xfId="2" xr:uid="{00000000-0005-0000-0000-000001000000}"/>
    <cellStyle name="ЗаголовокТаблицы" xfId="3" xr:uid="{00000000-0005-0000-0000-000002000000}"/>
    <cellStyle name="Обычный" xfId="0" builtinId="0"/>
    <cellStyle name="Обычный 2 2" xfId="4" xr:uid="{00000000-0005-0000-0000-000004000000}"/>
    <cellStyle name="Обычный 2 2 2" xfId="5" xr:uid="{00000000-0005-0000-0000-000005000000}"/>
    <cellStyle name="Подпись" xfId="6" xr:uid="{00000000-0005-0000-0000-000006000000}"/>
    <cellStyle name="Подстрочный" xfId="7" xr:uid="{00000000-0005-0000-0000-000007000000}"/>
    <cellStyle name="ПоляЗаполнения" xfId="8" xr:uid="{00000000-0005-0000-0000-000008000000}"/>
    <cellStyle name="Табличный" xfId="9" xr:uid="{00000000-0005-0000-0000-000009000000}"/>
    <cellStyle name="Финансовый" xfId="10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haredStrings" Target="sharedString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47625</xdr:colOff>
      <xdr:row>125</xdr:row>
      <xdr:rowOff>9525</xdr:rowOff>
    </xdr:from>
    <xdr:to>
      <xdr:col>6</xdr:col>
      <xdr:colOff>28575</xdr:colOff>
      <xdr:row>127</xdr:row>
      <xdr:rowOff>28575</xdr:rowOff>
    </xdr:to>
    <xdr:sp macro="" textlink="">
      <xdr:nvSpPr>
        <xdr:cNvPr id="24580" name="Line 3">
          <a:extLst>
            <a:ext uri="{FF2B5EF4-FFF2-40B4-BE49-F238E27FC236}">
              <a16:creationId xmlns:a16="http://schemas.microsoft.com/office/drawing/2014/main" id="{00000000-0008-0000-1E00-000004600000}"/>
            </a:ext>
          </a:extLst>
        </xdr:cNvPr>
        <xdr:cNvSpPr>
          <a:spLocks noChangeShapeType="1"/>
        </xdr:cNvSpPr>
      </xdr:nvSpPr>
      <xdr:spPr bwMode="auto">
        <a:xfrm>
          <a:off x="7762875" y="46205775"/>
          <a:ext cx="1181100" cy="40957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571500</xdr:colOff>
      <xdr:row>118</xdr:row>
      <xdr:rowOff>123825</xdr:rowOff>
    </xdr:from>
    <xdr:to>
      <xdr:col>11</xdr:col>
      <xdr:colOff>438150</xdr:colOff>
      <xdr:row>120</xdr:row>
      <xdr:rowOff>123824</xdr:rowOff>
    </xdr:to>
    <xdr:sp macro="" textlink="">
      <xdr:nvSpPr>
        <xdr:cNvPr id="5" name="Line 3">
          <a:extLst>
            <a:ext uri="{FF2B5EF4-FFF2-40B4-BE49-F238E27FC236}">
              <a16:creationId xmlns:a16="http://schemas.microsoft.com/office/drawing/2014/main" id="{00000000-0008-0000-1E00-000005000000}"/>
            </a:ext>
          </a:extLst>
        </xdr:cNvPr>
        <xdr:cNvSpPr>
          <a:spLocks noChangeShapeType="1"/>
        </xdr:cNvSpPr>
      </xdr:nvSpPr>
      <xdr:spPr bwMode="auto">
        <a:xfrm>
          <a:off x="11315700" y="44967525"/>
          <a:ext cx="1085850" cy="380999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581024</xdr:colOff>
      <xdr:row>118</xdr:row>
      <xdr:rowOff>123825</xdr:rowOff>
    </xdr:from>
    <xdr:to>
      <xdr:col>11</xdr:col>
      <xdr:colOff>419099</xdr:colOff>
      <xdr:row>120</xdr:row>
      <xdr:rowOff>142875</xdr:rowOff>
    </xdr:to>
    <xdr:sp macro="" textlink="">
      <xdr:nvSpPr>
        <xdr:cNvPr id="6" name="Line 3">
          <a:extLst>
            <a:ext uri="{FF2B5EF4-FFF2-40B4-BE49-F238E27FC236}">
              <a16:creationId xmlns:a16="http://schemas.microsoft.com/office/drawing/2014/main" id="{00000000-0008-0000-1E00-000006000000}"/>
            </a:ext>
          </a:extLst>
        </xdr:cNvPr>
        <xdr:cNvSpPr>
          <a:spLocks noChangeShapeType="1"/>
        </xdr:cNvSpPr>
      </xdr:nvSpPr>
      <xdr:spPr bwMode="auto">
        <a:xfrm flipV="1">
          <a:off x="11325224" y="44967525"/>
          <a:ext cx="1057275" cy="40005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5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../Gbinfo_u/rcompany/Temp/24097.htm" TargetMode="Externa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4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7.bin"/><Relationship Id="rId1" Type="http://schemas.openxmlformats.org/officeDocument/2006/relationships/hyperlink" Target="../Gbinfo_u/rcompany/Temp/24097.htm" TargetMode="External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G60"/>
  <sheetViews>
    <sheetView workbookViewId="0">
      <selection activeCell="A12" sqref="A12:A13"/>
    </sheetView>
  </sheetViews>
  <sheetFormatPr defaultRowHeight="15" x14ac:dyDescent="0.25"/>
  <cols>
    <col min="1" max="1" width="9.140625" style="4" customWidth="1"/>
    <col min="2" max="2" width="30.5703125" style="4" customWidth="1"/>
    <col min="3" max="3" width="20.28515625" style="4" customWidth="1"/>
    <col min="4" max="4" width="26.7109375" style="4" customWidth="1"/>
    <col min="5" max="16384" width="9.140625" style="4"/>
  </cols>
  <sheetData>
    <row r="1" spans="1:5" ht="20.25" x14ac:dyDescent="0.3">
      <c r="A1" s="14" t="s">
        <v>1704</v>
      </c>
    </row>
    <row r="2" spans="1:5" ht="15.75" x14ac:dyDescent="0.25">
      <c r="A2" s="26"/>
    </row>
    <row r="3" spans="1:5" x14ac:dyDescent="0.25">
      <c r="A3" s="541" t="s">
        <v>680</v>
      </c>
      <c r="B3" s="536"/>
      <c r="C3" s="536"/>
      <c r="D3" s="536"/>
    </row>
    <row r="4" spans="1:5" x14ac:dyDescent="0.25">
      <c r="A4" s="541" t="s">
        <v>681</v>
      </c>
      <c r="B4" s="536"/>
      <c r="C4" s="536"/>
      <c r="D4" s="536"/>
    </row>
    <row r="5" spans="1:5" x14ac:dyDescent="0.25">
      <c r="A5" s="541" t="s">
        <v>724</v>
      </c>
      <c r="B5" s="542"/>
      <c r="C5" s="8" t="str">
        <f>'0'!E2</f>
        <v xml:space="preserve">ООО </v>
      </c>
      <c r="D5" s="8"/>
      <c r="E5" s="8"/>
    </row>
    <row r="6" spans="1:5" ht="15.75" x14ac:dyDescent="0.25">
      <c r="A6" s="40"/>
      <c r="B6" s="13"/>
      <c r="C6" s="13"/>
      <c r="D6" s="13"/>
    </row>
    <row r="7" spans="1:5" ht="15.75" x14ac:dyDescent="0.25">
      <c r="A7" s="26" t="s">
        <v>1525</v>
      </c>
      <c r="D7" s="4" t="str">
        <f>'0'!E4</f>
        <v>01.01.2012-31.12.2012</v>
      </c>
    </row>
    <row r="8" spans="1:5" ht="15.75" x14ac:dyDescent="0.25">
      <c r="A8" s="5"/>
    </row>
    <row r="9" spans="1:5" x14ac:dyDescent="0.25">
      <c r="A9" s="535" t="s">
        <v>682</v>
      </c>
      <c r="B9" s="536"/>
      <c r="C9" s="536"/>
      <c r="D9" s="536"/>
    </row>
    <row r="10" spans="1:5" x14ac:dyDescent="0.25">
      <c r="A10" s="535" t="s">
        <v>683</v>
      </c>
      <c r="B10" s="536"/>
      <c r="C10" s="536"/>
      <c r="D10" s="536"/>
    </row>
    <row r="11" spans="1:5" ht="15.75" x14ac:dyDescent="0.25">
      <c r="A11" s="5"/>
    </row>
    <row r="12" spans="1:5" ht="15.75" x14ac:dyDescent="0.25">
      <c r="A12" s="540" t="s">
        <v>1266</v>
      </c>
      <c r="B12" s="540" t="s">
        <v>684</v>
      </c>
      <c r="C12" s="139" t="s">
        <v>776</v>
      </c>
      <c r="D12" s="139" t="s">
        <v>685</v>
      </c>
    </row>
    <row r="13" spans="1:5" ht="31.5" x14ac:dyDescent="0.25">
      <c r="A13" s="540"/>
      <c r="B13" s="540"/>
      <c r="C13" s="139" t="s">
        <v>881</v>
      </c>
      <c r="D13" s="139" t="s">
        <v>686</v>
      </c>
    </row>
    <row r="14" spans="1:5" ht="15.75" x14ac:dyDescent="0.25">
      <c r="A14" s="540" t="s">
        <v>1723</v>
      </c>
      <c r="B14" s="139"/>
      <c r="C14" s="540"/>
      <c r="D14" s="540"/>
    </row>
    <row r="15" spans="1:5" ht="15.75" x14ac:dyDescent="0.25">
      <c r="A15" s="540"/>
      <c r="B15" s="139"/>
      <c r="C15" s="540"/>
      <c r="D15" s="540"/>
    </row>
    <row r="16" spans="1:5" ht="15.75" x14ac:dyDescent="0.25">
      <c r="A16" s="540"/>
      <c r="B16" s="139"/>
      <c r="C16" s="540"/>
      <c r="D16" s="540"/>
    </row>
    <row r="17" spans="1:4" ht="15.75" x14ac:dyDescent="0.25">
      <c r="A17" s="540"/>
      <c r="B17" s="139"/>
      <c r="C17" s="540"/>
      <c r="D17" s="540"/>
    </row>
    <row r="18" spans="1:4" ht="15.75" x14ac:dyDescent="0.25">
      <c r="A18" s="5"/>
    </row>
    <row r="19" spans="1:4" x14ac:dyDescent="0.25">
      <c r="A19" s="535" t="s">
        <v>687</v>
      </c>
      <c r="B19" s="536"/>
      <c r="C19" s="536"/>
      <c r="D19" s="536"/>
    </row>
    <row r="20" spans="1:4" x14ac:dyDescent="0.25">
      <c r="A20" s="535" t="s">
        <v>688</v>
      </c>
      <c r="B20" s="536"/>
      <c r="C20" s="536"/>
      <c r="D20" s="536"/>
    </row>
    <row r="21" spans="1:4" ht="16.5" thickBot="1" x14ac:dyDescent="0.3">
      <c r="A21" s="5"/>
    </row>
    <row r="22" spans="1:4" ht="15.75" x14ac:dyDescent="0.25">
      <c r="A22" s="537" t="s">
        <v>1266</v>
      </c>
      <c r="B22" s="537" t="s">
        <v>689</v>
      </c>
      <c r="C22" s="104"/>
      <c r="D22" s="104" t="s">
        <v>685</v>
      </c>
    </row>
    <row r="23" spans="1:4" ht="31.5" x14ac:dyDescent="0.25">
      <c r="A23" s="538"/>
      <c r="B23" s="538"/>
      <c r="C23" s="108" t="s">
        <v>776</v>
      </c>
      <c r="D23" s="108" t="s">
        <v>686</v>
      </c>
    </row>
    <row r="24" spans="1:4" ht="16.5" thickBot="1" x14ac:dyDescent="0.3">
      <c r="A24" s="539"/>
      <c r="B24" s="539"/>
      <c r="C24" s="43" t="s">
        <v>881</v>
      </c>
      <c r="D24" s="116"/>
    </row>
    <row r="25" spans="1:4" ht="15.75" x14ac:dyDescent="0.25">
      <c r="A25" s="109" t="s">
        <v>1723</v>
      </c>
      <c r="B25" s="77"/>
      <c r="C25" s="543"/>
      <c r="D25" s="543"/>
    </row>
    <row r="26" spans="1:4" ht="15.75" x14ac:dyDescent="0.25">
      <c r="A26" s="109"/>
      <c r="B26" s="77"/>
      <c r="C26" s="544"/>
      <c r="D26" s="544"/>
    </row>
    <row r="27" spans="1:4" ht="15.75" x14ac:dyDescent="0.25">
      <c r="A27" s="109"/>
      <c r="B27" s="100"/>
      <c r="C27" s="544"/>
      <c r="D27" s="544"/>
    </row>
    <row r="28" spans="1:4" ht="15.75" x14ac:dyDescent="0.25">
      <c r="A28" s="109" t="s">
        <v>1727</v>
      </c>
      <c r="B28" s="100"/>
      <c r="C28" s="544"/>
      <c r="D28" s="544"/>
    </row>
    <row r="29" spans="1:4" ht="15.75" x14ac:dyDescent="0.25">
      <c r="A29" s="109"/>
      <c r="B29" s="100"/>
      <c r="C29" s="544"/>
      <c r="D29" s="544"/>
    </row>
    <row r="30" spans="1:4" ht="16.5" thickBot="1" x14ac:dyDescent="0.3">
      <c r="A30" s="35"/>
      <c r="B30" s="99"/>
      <c r="C30" s="545"/>
      <c r="D30" s="545"/>
    </row>
    <row r="31" spans="1:4" ht="15.75" x14ac:dyDescent="0.25">
      <c r="A31" s="5"/>
    </row>
    <row r="32" spans="1:4" ht="15.75" x14ac:dyDescent="0.25">
      <c r="A32" s="5" t="s">
        <v>690</v>
      </c>
    </row>
    <row r="33" spans="1:4" x14ac:dyDescent="0.25">
      <c r="A33" s="535" t="s">
        <v>691</v>
      </c>
      <c r="B33" s="536"/>
      <c r="C33" s="536"/>
      <c r="D33" s="536"/>
    </row>
    <row r="34" spans="1:4" ht="16.5" thickBot="1" x14ac:dyDescent="0.3">
      <c r="A34" s="5"/>
    </row>
    <row r="35" spans="1:4" ht="78.75" x14ac:dyDescent="0.25">
      <c r="A35" s="537" t="s">
        <v>1266</v>
      </c>
      <c r="B35" s="537" t="s">
        <v>692</v>
      </c>
      <c r="C35" s="104" t="s">
        <v>776</v>
      </c>
      <c r="D35" s="104" t="s">
        <v>693</v>
      </c>
    </row>
    <row r="36" spans="1:4" ht="79.5" thickBot="1" x14ac:dyDescent="0.3">
      <c r="A36" s="539"/>
      <c r="B36" s="539"/>
      <c r="C36" s="43" t="s">
        <v>881</v>
      </c>
      <c r="D36" s="43" t="s">
        <v>694</v>
      </c>
    </row>
    <row r="37" spans="1:4" x14ac:dyDescent="0.25">
      <c r="A37" s="543" t="s">
        <v>1723</v>
      </c>
      <c r="B37" s="543"/>
      <c r="C37" s="543"/>
      <c r="D37" s="543"/>
    </row>
    <row r="38" spans="1:4" x14ac:dyDescent="0.25">
      <c r="A38" s="544"/>
      <c r="B38" s="544"/>
      <c r="C38" s="544"/>
      <c r="D38" s="544"/>
    </row>
    <row r="39" spans="1:4" x14ac:dyDescent="0.25">
      <c r="A39" s="544"/>
      <c r="B39" s="544"/>
      <c r="C39" s="544"/>
      <c r="D39" s="544"/>
    </row>
    <row r="40" spans="1:4" x14ac:dyDescent="0.25">
      <c r="A40" s="544"/>
      <c r="B40" s="544"/>
      <c r="C40" s="544"/>
      <c r="D40" s="544"/>
    </row>
    <row r="41" spans="1:4" ht="18.75" customHeight="1" thickBot="1" x14ac:dyDescent="0.3">
      <c r="A41" s="545"/>
      <c r="B41" s="545"/>
      <c r="C41" s="545"/>
      <c r="D41" s="545"/>
    </row>
    <row r="42" spans="1:4" ht="15.75" x14ac:dyDescent="0.25">
      <c r="A42" s="5"/>
    </row>
    <row r="43" spans="1:4" ht="15.75" x14ac:dyDescent="0.25">
      <c r="A43" s="5" t="s">
        <v>695</v>
      </c>
    </row>
    <row r="44" spans="1:4" ht="16.5" thickBot="1" x14ac:dyDescent="0.3">
      <c r="A44" s="5"/>
    </row>
    <row r="45" spans="1:4" ht="15.75" x14ac:dyDescent="0.25">
      <c r="A45" s="543" t="s">
        <v>1266</v>
      </c>
      <c r="B45" s="543" t="s">
        <v>696</v>
      </c>
      <c r="C45" s="76" t="s">
        <v>880</v>
      </c>
      <c r="D45" s="76" t="s">
        <v>685</v>
      </c>
    </row>
    <row r="46" spans="1:4" ht="32.25" thickBot="1" x14ac:dyDescent="0.3">
      <c r="A46" s="545"/>
      <c r="B46" s="545"/>
      <c r="C46" s="36" t="s">
        <v>881</v>
      </c>
      <c r="D46" s="36" t="s">
        <v>686</v>
      </c>
    </row>
    <row r="47" spans="1:4" x14ac:dyDescent="0.25">
      <c r="A47" s="543" t="s">
        <v>1723</v>
      </c>
      <c r="B47" s="543"/>
      <c r="C47" s="543"/>
      <c r="D47" s="543"/>
    </row>
    <row r="48" spans="1:4" ht="15.75" thickBot="1" x14ac:dyDescent="0.3">
      <c r="A48" s="545"/>
      <c r="B48" s="545"/>
      <c r="C48" s="545"/>
      <c r="D48" s="545"/>
    </row>
    <row r="49" spans="1:7" ht="15.75" x14ac:dyDescent="0.25">
      <c r="A49" s="5"/>
    </row>
    <row r="50" spans="1:7" ht="15.75" x14ac:dyDescent="0.25">
      <c r="A50" s="5" t="s">
        <v>697</v>
      </c>
    </row>
    <row r="51" spans="1:7" ht="16.5" thickBot="1" x14ac:dyDescent="0.3">
      <c r="A51" s="5"/>
    </row>
    <row r="52" spans="1:7" ht="15.75" x14ac:dyDescent="0.25">
      <c r="A52" s="537" t="s">
        <v>1266</v>
      </c>
      <c r="B52" s="537" t="s">
        <v>698</v>
      </c>
      <c r="C52" s="104" t="s">
        <v>776</v>
      </c>
      <c r="D52" s="104" t="s">
        <v>685</v>
      </c>
    </row>
    <row r="53" spans="1:7" ht="32.25" thickBot="1" x14ac:dyDescent="0.3">
      <c r="A53" s="539"/>
      <c r="B53" s="539"/>
      <c r="C53" s="43" t="s">
        <v>881</v>
      </c>
      <c r="D53" s="43" t="s">
        <v>699</v>
      </c>
    </row>
    <row r="54" spans="1:7" x14ac:dyDescent="0.25">
      <c r="A54" s="543" t="s">
        <v>1723</v>
      </c>
      <c r="B54" s="543"/>
      <c r="C54" s="543"/>
      <c r="D54" s="543"/>
    </row>
    <row r="55" spans="1:7" x14ac:dyDescent="0.25">
      <c r="A55" s="544"/>
      <c r="B55" s="544"/>
      <c r="C55" s="544"/>
      <c r="D55" s="544"/>
    </row>
    <row r="56" spans="1:7" ht="15.75" thickBot="1" x14ac:dyDescent="0.3">
      <c r="A56" s="545"/>
      <c r="B56" s="545"/>
      <c r="C56" s="545"/>
      <c r="D56" s="545"/>
    </row>
    <row r="57" spans="1:7" ht="15.75" x14ac:dyDescent="0.25">
      <c r="A57" s="5"/>
    </row>
    <row r="58" spans="1:7" ht="15.75" x14ac:dyDescent="0.25">
      <c r="A58" s="5" t="s">
        <v>1711</v>
      </c>
      <c r="C58" s="4" t="str">
        <f>'0'!E6</f>
        <v>А.П. Ковриго</v>
      </c>
      <c r="G58" s="44"/>
    </row>
    <row r="59" spans="1:7" ht="15.75" x14ac:dyDescent="0.25">
      <c r="A59" s="44"/>
    </row>
    <row r="60" spans="1:7" ht="15.75" x14ac:dyDescent="0.25">
      <c r="A60" s="5"/>
    </row>
  </sheetData>
  <mergeCells count="35">
    <mergeCell ref="C54:C56"/>
    <mergeCell ref="D54:D56"/>
    <mergeCell ref="A47:A48"/>
    <mergeCell ref="B47:B48"/>
    <mergeCell ref="C47:C48"/>
    <mergeCell ref="D47:D48"/>
    <mergeCell ref="A52:A53"/>
    <mergeCell ref="B52:B53"/>
    <mergeCell ref="A45:A46"/>
    <mergeCell ref="B45:B46"/>
    <mergeCell ref="A54:A56"/>
    <mergeCell ref="B54:B56"/>
    <mergeCell ref="A37:A41"/>
    <mergeCell ref="B37:B41"/>
    <mergeCell ref="C37:C41"/>
    <mergeCell ref="D37:D41"/>
    <mergeCell ref="C25:C30"/>
    <mergeCell ref="D25:D30"/>
    <mergeCell ref="A35:A36"/>
    <mergeCell ref="B35:B36"/>
    <mergeCell ref="A33:D33"/>
    <mergeCell ref="A20:D20"/>
    <mergeCell ref="A22:A24"/>
    <mergeCell ref="B22:B24"/>
    <mergeCell ref="D14:D17"/>
    <mergeCell ref="A3:D3"/>
    <mergeCell ref="A4:D4"/>
    <mergeCell ref="A9:D9"/>
    <mergeCell ref="A10:D10"/>
    <mergeCell ref="A5:B5"/>
    <mergeCell ref="A12:A13"/>
    <mergeCell ref="B12:B13"/>
    <mergeCell ref="A14:A17"/>
    <mergeCell ref="C14:C17"/>
    <mergeCell ref="A19:D19"/>
  </mergeCells>
  <phoneticPr fontId="97" type="noConversion"/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173"/>
  <sheetViews>
    <sheetView workbookViewId="0"/>
  </sheetViews>
  <sheetFormatPr defaultRowHeight="15" x14ac:dyDescent="0.25"/>
  <cols>
    <col min="2" max="2" width="28.85546875" customWidth="1"/>
    <col min="5" max="5" width="47.7109375" customWidth="1"/>
  </cols>
  <sheetData>
    <row r="1" spans="1:9" ht="20.25" x14ac:dyDescent="0.3">
      <c r="A1" s="14" t="s">
        <v>1704</v>
      </c>
      <c r="B1" s="4"/>
      <c r="C1" s="4"/>
      <c r="D1" s="4"/>
      <c r="E1" s="4"/>
      <c r="F1" s="4"/>
      <c r="G1" s="4"/>
    </row>
    <row r="2" spans="1:9" ht="15.75" x14ac:dyDescent="0.25">
      <c r="A2" s="5"/>
      <c r="B2" s="4"/>
      <c r="C2" s="4"/>
      <c r="D2" s="4"/>
      <c r="E2" s="4"/>
      <c r="F2" s="4"/>
      <c r="G2" s="4"/>
    </row>
    <row r="3" spans="1:9" ht="15.75" x14ac:dyDescent="0.25">
      <c r="A3" s="5" t="s">
        <v>702</v>
      </c>
      <c r="B3" s="4"/>
      <c r="C3" s="4"/>
      <c r="D3" s="4"/>
      <c r="E3" s="4"/>
      <c r="F3" s="4"/>
      <c r="G3" s="4"/>
    </row>
    <row r="4" spans="1:9" ht="15.75" x14ac:dyDescent="0.25">
      <c r="A4" s="44"/>
      <c r="B4" s="4"/>
      <c r="C4" s="4"/>
      <c r="D4" s="4"/>
      <c r="E4" s="4"/>
      <c r="F4" s="4"/>
      <c r="G4" s="4"/>
    </row>
    <row r="5" spans="1:9" ht="15.75" x14ac:dyDescent="0.25">
      <c r="A5" s="5"/>
      <c r="B5" s="4"/>
      <c r="C5" s="4"/>
      <c r="D5" s="4"/>
      <c r="E5" s="4"/>
      <c r="F5" s="4"/>
      <c r="G5" s="4"/>
    </row>
    <row r="6" spans="1:9" ht="15.75" x14ac:dyDescent="0.25">
      <c r="A6" s="5"/>
      <c r="B6" s="4"/>
      <c r="C6" s="4"/>
      <c r="D6" s="4"/>
      <c r="E6" s="4"/>
      <c r="F6" s="4"/>
      <c r="G6" s="4"/>
    </row>
    <row r="7" spans="1:9" ht="15.75" x14ac:dyDescent="0.25">
      <c r="A7" s="5" t="s">
        <v>431</v>
      </c>
      <c r="B7" s="4"/>
      <c r="C7" s="4"/>
      <c r="D7" s="4"/>
      <c r="E7" s="4"/>
      <c r="F7" s="4" t="str">
        <f>'0'!E2</f>
        <v xml:space="preserve">ООО </v>
      </c>
      <c r="G7" s="4"/>
    </row>
    <row r="8" spans="1:9" ht="15.75" x14ac:dyDescent="0.25">
      <c r="A8" s="5"/>
      <c r="B8" s="4"/>
      <c r="C8" s="4"/>
      <c r="D8" s="4"/>
      <c r="E8" s="4"/>
      <c r="F8" s="4"/>
      <c r="G8" s="4"/>
    </row>
    <row r="9" spans="1:9" ht="15.75" x14ac:dyDescent="0.25">
      <c r="A9" s="5" t="s">
        <v>1986</v>
      </c>
      <c r="B9" s="4"/>
      <c r="C9" s="4"/>
      <c r="D9" s="4"/>
      <c r="E9" s="4"/>
      <c r="F9" s="4"/>
      <c r="G9" s="4"/>
    </row>
    <row r="10" spans="1:9" ht="15.75" x14ac:dyDescent="0.25">
      <c r="A10" s="5"/>
      <c r="B10" s="4"/>
      <c r="C10" s="4"/>
      <c r="D10" s="4"/>
      <c r="E10" s="4"/>
      <c r="F10" s="4"/>
      <c r="G10" s="4"/>
    </row>
    <row r="11" spans="1:9" ht="71.25" customHeight="1" x14ac:dyDescent="0.25">
      <c r="A11" s="535" t="s">
        <v>1987</v>
      </c>
      <c r="B11" s="574"/>
      <c r="C11" s="574"/>
      <c r="D11" s="574"/>
      <c r="E11" s="574"/>
      <c r="F11" s="574"/>
      <c r="G11" s="574"/>
      <c r="H11" s="574"/>
      <c r="I11" s="574"/>
    </row>
    <row r="12" spans="1:9" ht="15.75" x14ac:dyDescent="0.25">
      <c r="A12" s="5"/>
      <c r="B12" s="4"/>
      <c r="C12" s="4"/>
      <c r="D12" s="4"/>
      <c r="E12" s="4"/>
      <c r="F12" s="4"/>
      <c r="G12" s="4"/>
    </row>
    <row r="13" spans="1:9" s="456" customFormat="1" ht="15.75" x14ac:dyDescent="0.25">
      <c r="A13" s="454" t="s">
        <v>2091</v>
      </c>
      <c r="B13" s="455"/>
      <c r="C13" s="455"/>
      <c r="D13" s="455"/>
      <c r="E13" s="455"/>
      <c r="F13" s="455"/>
      <c r="G13" s="455"/>
    </row>
    <row r="14" spans="1:9" ht="15.75" x14ac:dyDescent="0.25">
      <c r="A14" s="5"/>
      <c r="B14" s="4"/>
      <c r="C14" s="4"/>
      <c r="D14" s="4"/>
      <c r="E14" s="4"/>
      <c r="F14" s="4"/>
      <c r="G14" s="4"/>
    </row>
    <row r="15" spans="1:9" ht="15.75" x14ac:dyDescent="0.25">
      <c r="A15" s="5" t="s">
        <v>1423</v>
      </c>
      <c r="B15" s="4"/>
      <c r="C15" s="4"/>
      <c r="D15" s="4"/>
      <c r="E15" s="4"/>
      <c r="F15" s="4"/>
      <c r="G15" s="4"/>
    </row>
    <row r="16" spans="1:9" ht="15.75" x14ac:dyDescent="0.25">
      <c r="A16" s="5"/>
      <c r="B16" s="4"/>
      <c r="C16" s="4"/>
      <c r="D16" s="4"/>
      <c r="E16" s="4"/>
      <c r="F16" s="4"/>
      <c r="G16" s="4"/>
    </row>
    <row r="17" spans="1:9" ht="15.75" x14ac:dyDescent="0.25">
      <c r="A17" s="5" t="s">
        <v>1124</v>
      </c>
      <c r="B17" s="4"/>
      <c r="C17" s="4"/>
      <c r="D17" s="4"/>
      <c r="E17" s="4"/>
      <c r="F17" s="4"/>
      <c r="G17" s="4"/>
    </row>
    <row r="18" spans="1:9" ht="15.75" x14ac:dyDescent="0.25">
      <c r="A18" s="5"/>
      <c r="B18" s="4"/>
      <c r="C18" s="4"/>
      <c r="D18" s="4"/>
      <c r="E18" s="4"/>
      <c r="F18" s="4"/>
      <c r="G18" s="4"/>
    </row>
    <row r="19" spans="1:9" ht="15.75" x14ac:dyDescent="0.25">
      <c r="A19" s="5" t="s">
        <v>1199</v>
      </c>
      <c r="B19" s="4"/>
      <c r="C19" s="4"/>
      <c r="D19" s="4"/>
      <c r="E19" s="4"/>
      <c r="F19" s="4"/>
      <c r="G19" s="4"/>
    </row>
    <row r="20" spans="1:9" x14ac:dyDescent="0.25">
      <c r="A20" s="573" t="s">
        <v>1994</v>
      </c>
      <c r="B20" s="574"/>
      <c r="C20" s="574"/>
      <c r="D20" s="574"/>
      <c r="E20" s="574"/>
      <c r="F20" s="574"/>
      <c r="G20" s="574"/>
      <c r="H20" s="574"/>
      <c r="I20" s="574"/>
    </row>
    <row r="21" spans="1:9" ht="15.75" x14ac:dyDescent="0.25">
      <c r="A21" s="26"/>
      <c r="B21" s="4"/>
      <c r="C21" s="4"/>
      <c r="D21" s="4"/>
      <c r="E21" s="4"/>
      <c r="F21" s="4"/>
      <c r="G21" s="4"/>
    </row>
    <row r="22" spans="1:9" ht="15.75" x14ac:dyDescent="0.25">
      <c r="A22" s="5" t="s">
        <v>1031</v>
      </c>
      <c r="B22" s="4"/>
      <c r="C22" s="4"/>
      <c r="D22" s="4"/>
      <c r="E22" s="4"/>
      <c r="F22" s="4"/>
      <c r="G22" s="44" t="str">
        <f>'0'!E6</f>
        <v>А.П. Ковриго</v>
      </c>
    </row>
    <row r="23" spans="1:9" ht="15.75" x14ac:dyDescent="0.25">
      <c r="A23" s="5"/>
      <c r="B23" s="4"/>
      <c r="C23" s="4"/>
      <c r="D23" s="4"/>
      <c r="E23" s="4"/>
      <c r="F23" s="4"/>
      <c r="G23" s="4"/>
    </row>
    <row r="24" spans="1:9" ht="15.75" x14ac:dyDescent="0.25">
      <c r="A24" s="5"/>
      <c r="B24" s="4"/>
      <c r="C24" s="4"/>
      <c r="D24" s="4"/>
      <c r="E24" s="4"/>
      <c r="F24" s="4"/>
      <c r="G24" s="4"/>
    </row>
    <row r="25" spans="1:9" x14ac:dyDescent="0.25">
      <c r="A25" s="4"/>
      <c r="B25" s="4"/>
      <c r="C25" s="4"/>
      <c r="D25" s="4"/>
      <c r="E25" s="4"/>
      <c r="F25" s="4"/>
      <c r="G25" s="4"/>
    </row>
    <row r="26" spans="1:9" ht="15.75" x14ac:dyDescent="0.25">
      <c r="A26" s="5" t="s">
        <v>1712</v>
      </c>
      <c r="B26" s="4"/>
      <c r="C26" s="4"/>
      <c r="D26" s="4"/>
      <c r="E26" s="4"/>
      <c r="F26" s="4"/>
      <c r="G26" s="4"/>
    </row>
    <row r="27" spans="1:9" ht="15.75" x14ac:dyDescent="0.25">
      <c r="A27" s="5" t="s">
        <v>704</v>
      </c>
      <c r="B27" s="4"/>
      <c r="C27" s="4"/>
      <c r="D27" s="4"/>
      <c r="E27" s="4"/>
      <c r="F27" s="4"/>
      <c r="G27" s="4"/>
    </row>
    <row r="28" spans="1:9" ht="19.5" x14ac:dyDescent="0.35">
      <c r="A28" s="97" t="s">
        <v>1704</v>
      </c>
      <c r="B28" s="4"/>
      <c r="C28" s="4"/>
      <c r="D28" s="4"/>
      <c r="E28" s="4"/>
      <c r="F28" s="4"/>
      <c r="G28" s="4"/>
    </row>
    <row r="29" spans="1:9" ht="15.75" x14ac:dyDescent="0.25">
      <c r="A29" s="5"/>
      <c r="B29" s="4"/>
      <c r="C29" s="4"/>
      <c r="D29" s="4"/>
      <c r="E29" s="4"/>
      <c r="F29" s="4"/>
      <c r="G29" s="4"/>
    </row>
    <row r="30" spans="1:9" ht="15.75" x14ac:dyDescent="0.25">
      <c r="A30" s="5" t="s">
        <v>2070</v>
      </c>
      <c r="B30" s="4"/>
      <c r="C30" s="4"/>
      <c r="D30" s="4"/>
      <c r="E30" s="4"/>
      <c r="F30" s="4"/>
      <c r="G30" s="4"/>
    </row>
    <row r="31" spans="1:9" ht="15.75" x14ac:dyDescent="0.25">
      <c r="A31" s="5"/>
      <c r="B31" s="4"/>
      <c r="C31" s="4"/>
      <c r="D31" s="4"/>
      <c r="E31" s="4"/>
      <c r="F31" s="4"/>
      <c r="G31" s="4"/>
    </row>
    <row r="32" spans="1:9" ht="15.75" x14ac:dyDescent="0.25">
      <c r="A32" s="82" t="s">
        <v>439</v>
      </c>
      <c r="B32" s="4"/>
      <c r="C32" s="4"/>
      <c r="D32" s="4"/>
      <c r="E32" s="4" t="str">
        <f>'0'!E2</f>
        <v xml:space="preserve">ООО </v>
      </c>
      <c r="F32" s="4"/>
      <c r="G32" s="4"/>
    </row>
    <row r="33" spans="1:7" ht="15.75" x14ac:dyDescent="0.25">
      <c r="A33" s="5"/>
      <c r="B33" s="4"/>
      <c r="C33" s="4"/>
      <c r="D33" s="4"/>
      <c r="E33" s="4"/>
      <c r="F33" s="4"/>
      <c r="G33" s="4"/>
    </row>
    <row r="34" spans="1:7" ht="15.75" x14ac:dyDescent="0.25">
      <c r="A34" s="82" t="s">
        <v>434</v>
      </c>
      <c r="B34" s="4"/>
      <c r="C34" s="4" t="str">
        <f>'0'!E4</f>
        <v>01.01.2012-31.12.2012</v>
      </c>
      <c r="D34" s="4"/>
      <c r="E34" s="4"/>
      <c r="F34" s="4"/>
      <c r="G34" s="4"/>
    </row>
    <row r="35" spans="1:7" ht="16.5" thickBot="1" x14ac:dyDescent="0.3">
      <c r="A35" s="5"/>
      <c r="B35" s="4"/>
      <c r="C35" s="4"/>
      <c r="D35" s="4"/>
      <c r="E35" s="4"/>
      <c r="F35" s="4"/>
      <c r="G35" s="4"/>
    </row>
    <row r="36" spans="1:7" ht="15.75" thickBot="1" x14ac:dyDescent="0.3">
      <c r="A36" s="27" t="s">
        <v>1713</v>
      </c>
      <c r="B36" s="632" t="s">
        <v>1715</v>
      </c>
      <c r="C36" s="642" t="s">
        <v>1716</v>
      </c>
      <c r="D36" s="643"/>
      <c r="E36" s="632" t="s">
        <v>1717</v>
      </c>
      <c r="F36" s="4"/>
      <c r="G36" s="4"/>
    </row>
    <row r="37" spans="1:7" ht="15.75" thickBot="1" x14ac:dyDescent="0.3">
      <c r="A37" s="28" t="s">
        <v>1714</v>
      </c>
      <c r="B37" s="633"/>
      <c r="C37" s="52" t="s">
        <v>1718</v>
      </c>
      <c r="D37" s="52" t="s">
        <v>1719</v>
      </c>
      <c r="E37" s="633"/>
      <c r="F37" s="4"/>
      <c r="G37" s="4"/>
    </row>
    <row r="38" spans="1:7" ht="15.75" thickBot="1" x14ac:dyDescent="0.3">
      <c r="A38" s="642" t="s">
        <v>949</v>
      </c>
      <c r="B38" s="676"/>
      <c r="C38" s="676"/>
      <c r="D38" s="676"/>
      <c r="E38" s="643"/>
      <c r="F38" s="4"/>
      <c r="G38" s="4"/>
    </row>
    <row r="39" spans="1:7" ht="15.75" thickBot="1" x14ac:dyDescent="0.3">
      <c r="A39" s="28" t="s">
        <v>1723</v>
      </c>
      <c r="B39" s="655" t="s">
        <v>950</v>
      </c>
      <c r="C39" s="657"/>
      <c r="D39" s="657"/>
      <c r="E39" s="656"/>
      <c r="F39" s="4"/>
      <c r="G39" s="4"/>
    </row>
    <row r="40" spans="1:7" ht="15.75" thickBot="1" x14ac:dyDescent="0.3">
      <c r="A40" s="28" t="s">
        <v>1744</v>
      </c>
      <c r="B40" s="30" t="s">
        <v>951</v>
      </c>
      <c r="C40" s="52"/>
      <c r="D40" s="52" t="s">
        <v>1726</v>
      </c>
      <c r="E40" s="30"/>
      <c r="F40" s="4"/>
      <c r="G40" s="4"/>
    </row>
    <row r="41" spans="1:7" ht="15.75" thickBot="1" x14ac:dyDescent="0.3">
      <c r="A41" s="28" t="s">
        <v>1745</v>
      </c>
      <c r="B41" s="30" t="s">
        <v>952</v>
      </c>
      <c r="C41" s="52"/>
      <c r="D41" s="52" t="s">
        <v>1726</v>
      </c>
      <c r="E41" s="30"/>
      <c r="F41" s="4"/>
      <c r="G41" s="4"/>
    </row>
    <row r="42" spans="1:7" x14ac:dyDescent="0.25">
      <c r="A42" s="632" t="s">
        <v>1727</v>
      </c>
      <c r="B42" s="653" t="s">
        <v>953</v>
      </c>
      <c r="C42" s="632"/>
      <c r="D42" s="632" t="s">
        <v>1726</v>
      </c>
      <c r="E42" s="83"/>
      <c r="F42" s="4"/>
      <c r="G42" s="4"/>
    </row>
    <row r="43" spans="1:7" x14ac:dyDescent="0.25">
      <c r="A43" s="672"/>
      <c r="B43" s="673"/>
      <c r="C43" s="672"/>
      <c r="D43" s="672"/>
      <c r="E43" s="83"/>
      <c r="F43" s="4"/>
      <c r="G43" s="4"/>
    </row>
    <row r="44" spans="1:7" x14ac:dyDescent="0.25">
      <c r="A44" s="672"/>
      <c r="B44" s="673"/>
      <c r="C44" s="672"/>
      <c r="D44" s="672"/>
      <c r="E44" s="37"/>
      <c r="F44" s="4"/>
      <c r="G44" s="4"/>
    </row>
    <row r="45" spans="1:7" x14ac:dyDescent="0.25">
      <c r="A45" s="672"/>
      <c r="B45" s="673"/>
      <c r="C45" s="672"/>
      <c r="D45" s="672"/>
      <c r="E45" s="37"/>
      <c r="F45" s="4"/>
      <c r="G45" s="4"/>
    </row>
    <row r="46" spans="1:7" x14ac:dyDescent="0.25">
      <c r="A46" s="672"/>
      <c r="B46" s="673"/>
      <c r="C46" s="672"/>
      <c r="D46" s="672"/>
      <c r="E46" s="83"/>
      <c r="F46" s="4"/>
      <c r="G46" s="4"/>
    </row>
    <row r="47" spans="1:7" ht="15.75" thickBot="1" x14ac:dyDescent="0.3">
      <c r="A47" s="633"/>
      <c r="B47" s="654"/>
      <c r="C47" s="633"/>
      <c r="D47" s="633"/>
      <c r="E47" s="30"/>
      <c r="F47" s="4"/>
      <c r="G47" s="4"/>
    </row>
    <row r="48" spans="1:7" ht="26.25" thickBot="1" x14ac:dyDescent="0.3">
      <c r="A48" s="28" t="s">
        <v>1729</v>
      </c>
      <c r="B48" s="30" t="s">
        <v>954</v>
      </c>
      <c r="C48" s="52"/>
      <c r="D48" s="52" t="s">
        <v>1719</v>
      </c>
      <c r="E48" s="30"/>
      <c r="F48" s="4"/>
      <c r="G48" s="4"/>
    </row>
    <row r="49" spans="1:7" ht="15.75" x14ac:dyDescent="0.25">
      <c r="A49" s="5"/>
      <c r="B49" s="4"/>
      <c r="C49" s="4"/>
      <c r="D49" s="4"/>
      <c r="E49" s="4"/>
      <c r="F49" s="4"/>
      <c r="G49" s="4"/>
    </row>
    <row r="50" spans="1:7" ht="15.75" x14ac:dyDescent="0.25">
      <c r="A50" s="5" t="s">
        <v>1031</v>
      </c>
      <c r="B50" s="4"/>
      <c r="C50" s="4"/>
      <c r="D50" s="4"/>
      <c r="E50" s="4"/>
      <c r="F50" s="4"/>
      <c r="G50" s="44" t="str">
        <f>'0'!E6</f>
        <v>А.П. Ковриго</v>
      </c>
    </row>
    <row r="51" spans="1:7" ht="15.75" x14ac:dyDescent="0.25">
      <c r="A51" s="44"/>
      <c r="B51" s="4"/>
      <c r="C51" s="4"/>
      <c r="D51" s="4"/>
      <c r="E51" s="4"/>
      <c r="F51" s="4"/>
      <c r="G51" s="4"/>
    </row>
    <row r="52" spans="1:7" s="444" customFormat="1" ht="15.75" x14ac:dyDescent="0.25">
      <c r="A52" s="5" t="s">
        <v>1738</v>
      </c>
      <c r="B52" s="440"/>
      <c r="C52" s="440"/>
      <c r="D52" s="440"/>
      <c r="E52" s="440"/>
      <c r="F52" s="440"/>
      <c r="G52" s="440"/>
    </row>
    <row r="53" spans="1:7" s="444" customFormat="1" ht="15.75" x14ac:dyDescent="0.25">
      <c r="A53" s="5" t="s">
        <v>704</v>
      </c>
      <c r="B53" s="440"/>
      <c r="C53" s="440"/>
      <c r="D53" s="440"/>
      <c r="E53" s="440"/>
      <c r="F53" s="440"/>
      <c r="G53" s="440"/>
    </row>
    <row r="54" spans="1:7" s="444" customFormat="1" ht="19.5" x14ac:dyDescent="0.35">
      <c r="A54" s="97" t="s">
        <v>1704</v>
      </c>
      <c r="B54" s="440"/>
      <c r="C54" s="440"/>
      <c r="D54" s="440"/>
      <c r="E54" s="440"/>
      <c r="F54" s="440"/>
      <c r="G54" s="440"/>
    </row>
    <row r="55" spans="1:7" s="444" customFormat="1" ht="15.75" x14ac:dyDescent="0.25">
      <c r="A55" s="5"/>
      <c r="B55" s="440"/>
      <c r="C55" s="440"/>
      <c r="D55" s="440"/>
      <c r="E55" s="440"/>
      <c r="F55" s="440"/>
      <c r="G55" s="440"/>
    </row>
    <row r="56" spans="1:7" s="444" customFormat="1" ht="15.75" x14ac:dyDescent="0.25">
      <c r="A56" s="5" t="s">
        <v>2078</v>
      </c>
      <c r="B56" s="440"/>
      <c r="C56" s="440"/>
      <c r="D56" s="440"/>
      <c r="E56" s="440"/>
      <c r="F56" s="440"/>
      <c r="G56" s="440"/>
    </row>
    <row r="57" spans="1:7" s="444" customFormat="1" ht="15.75" x14ac:dyDescent="0.25">
      <c r="A57" s="5"/>
      <c r="B57" s="440"/>
      <c r="C57" s="440"/>
      <c r="D57" s="440"/>
      <c r="E57" s="440"/>
      <c r="F57" s="440"/>
      <c r="G57" s="440"/>
    </row>
    <row r="58" spans="1:7" s="444" customFormat="1" ht="15.75" x14ac:dyDescent="0.25">
      <c r="A58" s="82" t="s">
        <v>439</v>
      </c>
      <c r="B58" s="440"/>
      <c r="C58" s="440"/>
      <c r="D58" s="440"/>
      <c r="E58" s="440" t="str">
        <f>'0'!E2</f>
        <v xml:space="preserve">ООО </v>
      </c>
      <c r="F58" s="440"/>
      <c r="G58" s="440"/>
    </row>
    <row r="59" spans="1:7" s="444" customFormat="1" ht="15.75" x14ac:dyDescent="0.25">
      <c r="A59" s="5"/>
      <c r="B59" s="440"/>
      <c r="C59" s="440"/>
      <c r="D59" s="440"/>
      <c r="E59" s="440"/>
      <c r="F59" s="440"/>
      <c r="G59" s="440"/>
    </row>
    <row r="60" spans="1:7" s="444" customFormat="1" ht="15.75" x14ac:dyDescent="0.25">
      <c r="A60" s="82" t="s">
        <v>434</v>
      </c>
      <c r="B60" s="440"/>
      <c r="C60" s="440" t="str">
        <f>'0'!E4</f>
        <v>01.01.2012-31.12.2012</v>
      </c>
      <c r="D60" s="440"/>
      <c r="E60" s="440"/>
      <c r="F60" s="440"/>
      <c r="G60" s="440"/>
    </row>
    <row r="61" spans="1:7" s="444" customFormat="1" ht="16.5" thickBot="1" x14ac:dyDescent="0.3">
      <c r="A61" s="5"/>
      <c r="B61" s="440"/>
      <c r="C61" s="440"/>
      <c r="D61" s="440"/>
      <c r="E61" s="440"/>
      <c r="F61" s="440"/>
      <c r="G61" s="440"/>
    </row>
    <row r="62" spans="1:7" s="444" customFormat="1" ht="15.75" thickBot="1" x14ac:dyDescent="0.3">
      <c r="A62" s="442" t="s">
        <v>1713</v>
      </c>
      <c r="B62" s="632" t="s">
        <v>1715</v>
      </c>
      <c r="C62" s="642" t="s">
        <v>1716</v>
      </c>
      <c r="D62" s="643"/>
      <c r="E62" s="632" t="s">
        <v>1717</v>
      </c>
      <c r="F62" s="440"/>
      <c r="G62" s="440"/>
    </row>
    <row r="63" spans="1:7" s="444" customFormat="1" ht="15.75" thickBot="1" x14ac:dyDescent="0.3">
      <c r="A63" s="443" t="s">
        <v>1714</v>
      </c>
      <c r="B63" s="633"/>
      <c r="C63" s="441" t="s">
        <v>1718</v>
      </c>
      <c r="D63" s="441" t="s">
        <v>1719</v>
      </c>
      <c r="E63" s="633"/>
      <c r="F63" s="440"/>
      <c r="G63" s="440"/>
    </row>
    <row r="64" spans="1:7" s="444" customFormat="1" ht="15.75" thickBot="1" x14ac:dyDescent="0.3">
      <c r="A64" s="642" t="s">
        <v>2076</v>
      </c>
      <c r="B64" s="676"/>
      <c r="C64" s="676"/>
      <c r="D64" s="676"/>
      <c r="E64" s="643"/>
      <c r="F64" s="440"/>
      <c r="G64" s="440"/>
    </row>
    <row r="65" spans="1:7" s="444" customFormat="1" ht="15.75" thickBot="1" x14ac:dyDescent="0.3">
      <c r="A65" s="443" t="s">
        <v>1723</v>
      </c>
      <c r="B65" s="655" t="s">
        <v>2079</v>
      </c>
      <c r="C65" s="657"/>
      <c r="D65" s="657"/>
      <c r="E65" s="656"/>
      <c r="F65" s="440"/>
      <c r="G65" s="440"/>
    </row>
    <row r="66" spans="1:7" s="444" customFormat="1" ht="15.75" thickBot="1" x14ac:dyDescent="0.3">
      <c r="A66" s="443" t="s">
        <v>1744</v>
      </c>
      <c r="B66" s="446" t="s">
        <v>951</v>
      </c>
      <c r="C66" s="441"/>
      <c r="D66" s="441" t="s">
        <v>1726</v>
      </c>
      <c r="E66" s="446"/>
      <c r="F66" s="440"/>
      <c r="G66" s="440"/>
    </row>
    <row r="67" spans="1:7" s="444" customFormat="1" ht="15.75" thickBot="1" x14ac:dyDescent="0.3">
      <c r="A67" s="443" t="s">
        <v>1745</v>
      </c>
      <c r="B67" s="446" t="s">
        <v>952</v>
      </c>
      <c r="C67" s="441"/>
      <c r="D67" s="441" t="s">
        <v>1726</v>
      </c>
      <c r="E67" s="446"/>
      <c r="F67" s="440"/>
      <c r="G67" s="440"/>
    </row>
    <row r="68" spans="1:7" s="444" customFormat="1" x14ac:dyDescent="0.25">
      <c r="A68" s="632" t="s">
        <v>1727</v>
      </c>
      <c r="B68" s="653" t="s">
        <v>953</v>
      </c>
      <c r="C68" s="632"/>
      <c r="D68" s="632" t="s">
        <v>1726</v>
      </c>
      <c r="E68" s="255"/>
      <c r="F68" s="440"/>
      <c r="G68" s="440"/>
    </row>
    <row r="69" spans="1:7" s="444" customFormat="1" x14ac:dyDescent="0.25">
      <c r="A69" s="672"/>
      <c r="B69" s="673"/>
      <c r="C69" s="672"/>
      <c r="D69" s="672"/>
      <c r="E69" s="255"/>
      <c r="F69" s="440"/>
      <c r="G69" s="440"/>
    </row>
    <row r="70" spans="1:7" s="444" customFormat="1" x14ac:dyDescent="0.25">
      <c r="A70" s="672"/>
      <c r="B70" s="673"/>
      <c r="C70" s="672"/>
      <c r="D70" s="672"/>
      <c r="E70" s="445"/>
      <c r="F70" s="440"/>
      <c r="G70" s="440"/>
    </row>
    <row r="71" spans="1:7" s="444" customFormat="1" x14ac:dyDescent="0.25">
      <c r="A71" s="672"/>
      <c r="B71" s="673"/>
      <c r="C71" s="672"/>
      <c r="D71" s="672"/>
      <c r="E71" s="445"/>
      <c r="F71" s="440"/>
      <c r="G71" s="440"/>
    </row>
    <row r="72" spans="1:7" s="444" customFormat="1" x14ac:dyDescent="0.25">
      <c r="A72" s="672"/>
      <c r="B72" s="673"/>
      <c r="C72" s="672"/>
      <c r="D72" s="672"/>
      <c r="E72" s="255"/>
      <c r="F72" s="440"/>
      <c r="G72" s="440"/>
    </row>
    <row r="73" spans="1:7" s="444" customFormat="1" ht="15.75" thickBot="1" x14ac:dyDescent="0.3">
      <c r="A73" s="633"/>
      <c r="B73" s="654"/>
      <c r="C73" s="633"/>
      <c r="D73" s="633"/>
      <c r="E73" s="446"/>
      <c r="F73" s="440"/>
      <c r="G73" s="440"/>
    </row>
    <row r="74" spans="1:7" s="444" customFormat="1" ht="26.25" thickBot="1" x14ac:dyDescent="0.3">
      <c r="A74" s="443" t="s">
        <v>1729</v>
      </c>
      <c r="B74" s="446" t="s">
        <v>2080</v>
      </c>
      <c r="C74" s="441"/>
      <c r="D74" s="441" t="s">
        <v>1719</v>
      </c>
      <c r="E74" s="446"/>
      <c r="F74" s="440"/>
      <c r="G74" s="440"/>
    </row>
    <row r="75" spans="1:7" s="444" customFormat="1" ht="15.75" x14ac:dyDescent="0.25">
      <c r="A75" s="5"/>
      <c r="B75" s="440"/>
      <c r="C75" s="440"/>
      <c r="D75" s="440"/>
      <c r="E75" s="440"/>
      <c r="F75" s="440"/>
      <c r="G75" s="440"/>
    </row>
    <row r="76" spans="1:7" s="444" customFormat="1" ht="15.75" x14ac:dyDescent="0.25">
      <c r="A76" s="5" t="s">
        <v>1031</v>
      </c>
      <c r="B76" s="440"/>
      <c r="C76" s="440"/>
      <c r="D76" s="440"/>
      <c r="E76" s="440"/>
      <c r="F76" s="440"/>
      <c r="G76" s="44" t="str">
        <f>'0'!E6</f>
        <v>А.П. Ковриго</v>
      </c>
    </row>
    <row r="77" spans="1:7" x14ac:dyDescent="0.25">
      <c r="A77" s="6"/>
      <c r="B77" s="4"/>
      <c r="C77" s="4"/>
      <c r="D77" s="4"/>
      <c r="E77" s="4"/>
      <c r="F77" s="4"/>
      <c r="G77" s="4"/>
    </row>
    <row r="78" spans="1:7" x14ac:dyDescent="0.25">
      <c r="A78" s="4"/>
      <c r="B78" s="4"/>
      <c r="C78" s="4"/>
      <c r="D78" s="4"/>
      <c r="E78" s="4"/>
      <c r="F78" s="4"/>
      <c r="G78" s="4"/>
    </row>
    <row r="79" spans="1:7" s="488" customFormat="1" ht="15.75" x14ac:dyDescent="0.25">
      <c r="A79" s="5" t="s">
        <v>1742</v>
      </c>
      <c r="B79" s="481"/>
      <c r="C79" s="481"/>
      <c r="D79" s="481"/>
      <c r="E79" s="481"/>
      <c r="F79" s="481"/>
      <c r="G79" s="481"/>
    </row>
    <row r="80" spans="1:7" s="488" customFormat="1" ht="15.75" x14ac:dyDescent="0.25">
      <c r="A80" s="5" t="s">
        <v>704</v>
      </c>
      <c r="B80" s="481"/>
      <c r="C80" s="481"/>
      <c r="D80" s="481"/>
      <c r="E80" s="481"/>
      <c r="F80" s="481"/>
      <c r="G80" s="481"/>
    </row>
    <row r="81" spans="1:7" s="488" customFormat="1" ht="15.75" x14ac:dyDescent="0.25">
      <c r="A81" s="82" t="s">
        <v>1704</v>
      </c>
      <c r="B81" s="481"/>
      <c r="C81" s="481"/>
      <c r="D81" s="481"/>
      <c r="E81" s="481"/>
      <c r="F81" s="481"/>
      <c r="G81" s="481"/>
    </row>
    <row r="82" spans="1:7" s="488" customFormat="1" ht="19.5" x14ac:dyDescent="0.35">
      <c r="A82" s="97" t="s">
        <v>1704</v>
      </c>
      <c r="B82" s="481"/>
      <c r="C82" s="481"/>
      <c r="D82" s="481"/>
      <c r="E82" s="481"/>
      <c r="F82" s="481"/>
      <c r="G82" s="481"/>
    </row>
    <row r="83" spans="1:7" s="488" customFormat="1" ht="15.75" x14ac:dyDescent="0.25">
      <c r="A83" s="5"/>
      <c r="B83" s="481"/>
      <c r="C83" s="481"/>
      <c r="D83" s="481"/>
      <c r="E83" s="481"/>
      <c r="F83" s="481"/>
      <c r="G83" s="481"/>
    </row>
    <row r="84" spans="1:7" s="488" customFormat="1" ht="15.75" x14ac:dyDescent="0.25">
      <c r="A84" s="5" t="s">
        <v>2137</v>
      </c>
      <c r="B84" s="481"/>
      <c r="C84" s="481"/>
      <c r="D84" s="481"/>
      <c r="E84" s="481"/>
      <c r="F84" s="481"/>
      <c r="G84" s="481"/>
    </row>
    <row r="85" spans="1:7" s="488" customFormat="1" ht="15.75" x14ac:dyDescent="0.25">
      <c r="A85" s="5"/>
      <c r="B85" s="481"/>
      <c r="C85" s="481"/>
      <c r="D85" s="481"/>
      <c r="E85" s="481"/>
      <c r="F85" s="481"/>
      <c r="G85" s="481"/>
    </row>
    <row r="86" spans="1:7" s="488" customFormat="1" ht="15.75" x14ac:dyDescent="0.25">
      <c r="A86" s="82" t="s">
        <v>439</v>
      </c>
      <c r="B86" s="481"/>
      <c r="C86" s="481"/>
      <c r="D86" s="481"/>
      <c r="E86" s="481" t="str">
        <f>E58</f>
        <v xml:space="preserve">ООО </v>
      </c>
      <c r="F86" s="481"/>
      <c r="G86" s="481"/>
    </row>
    <row r="87" spans="1:7" s="488" customFormat="1" ht="15.75" x14ac:dyDescent="0.25">
      <c r="A87" s="5"/>
      <c r="B87" s="481"/>
      <c r="C87" s="481"/>
      <c r="D87" s="481"/>
      <c r="E87" s="481"/>
      <c r="F87" s="481"/>
      <c r="G87" s="481"/>
    </row>
    <row r="88" spans="1:7" s="488" customFormat="1" ht="15.75" x14ac:dyDescent="0.25">
      <c r="A88" s="82" t="s">
        <v>434</v>
      </c>
      <c r="B88" s="481"/>
      <c r="C88" s="481" t="str">
        <f>C60</f>
        <v>01.01.2012-31.12.2012</v>
      </c>
      <c r="D88" s="481"/>
      <c r="E88" s="481"/>
      <c r="F88" s="481"/>
      <c r="G88" s="481"/>
    </row>
    <row r="89" spans="1:7" s="488" customFormat="1" ht="15.75" thickBot="1" x14ac:dyDescent="0.3">
      <c r="A89" s="6"/>
      <c r="B89" s="481"/>
      <c r="C89" s="481"/>
      <c r="D89" s="481"/>
      <c r="E89" s="481"/>
      <c r="F89" s="481"/>
      <c r="G89" s="481"/>
    </row>
    <row r="90" spans="1:7" s="488" customFormat="1" ht="15.75" thickBot="1" x14ac:dyDescent="0.3">
      <c r="A90" s="483" t="s">
        <v>1713</v>
      </c>
      <c r="B90" s="632" t="s">
        <v>1715</v>
      </c>
      <c r="C90" s="642" t="s">
        <v>1716</v>
      </c>
      <c r="D90" s="643"/>
      <c r="E90" s="632" t="s">
        <v>1717</v>
      </c>
      <c r="F90" s="481"/>
      <c r="G90" s="481"/>
    </row>
    <row r="91" spans="1:7" s="488" customFormat="1" ht="15.75" thickBot="1" x14ac:dyDescent="0.3">
      <c r="A91" s="484" t="s">
        <v>1714</v>
      </c>
      <c r="B91" s="633"/>
      <c r="C91" s="482" t="s">
        <v>1718</v>
      </c>
      <c r="D91" s="482" t="s">
        <v>1719</v>
      </c>
      <c r="E91" s="633"/>
      <c r="F91" s="481"/>
      <c r="G91" s="481"/>
    </row>
    <row r="92" spans="1:7" s="488" customFormat="1" x14ac:dyDescent="0.25">
      <c r="A92" s="636"/>
      <c r="B92" s="637"/>
      <c r="C92" s="637"/>
      <c r="D92" s="637"/>
      <c r="E92" s="638"/>
      <c r="F92" s="481"/>
      <c r="G92" s="481"/>
    </row>
    <row r="93" spans="1:7" s="488" customFormat="1" ht="15.75" customHeight="1" thickBot="1" x14ac:dyDescent="0.3">
      <c r="A93" s="669" t="s">
        <v>2103</v>
      </c>
      <c r="B93" s="670"/>
      <c r="C93" s="670"/>
      <c r="D93" s="670"/>
      <c r="E93" s="671"/>
      <c r="F93" s="481"/>
      <c r="G93" s="481"/>
    </row>
    <row r="94" spans="1:7" s="488" customFormat="1" ht="15.75" thickBot="1" x14ac:dyDescent="0.3">
      <c r="A94" s="484" t="s">
        <v>1723</v>
      </c>
      <c r="B94" s="655" t="s">
        <v>2133</v>
      </c>
      <c r="C94" s="657"/>
      <c r="D94" s="657"/>
      <c r="E94" s="656"/>
      <c r="F94" s="481"/>
      <c r="G94" s="481"/>
    </row>
    <row r="95" spans="1:7" s="488" customFormat="1" ht="15" customHeight="1" x14ac:dyDescent="0.25">
      <c r="A95" s="483" t="s">
        <v>1744</v>
      </c>
      <c r="B95" s="485" t="s">
        <v>2134</v>
      </c>
      <c r="C95" s="483"/>
      <c r="D95" s="483" t="s">
        <v>1719</v>
      </c>
      <c r="E95" s="491"/>
      <c r="F95" s="481"/>
      <c r="G95" s="481"/>
    </row>
    <row r="96" spans="1:7" s="488" customFormat="1" ht="15.75" thickBot="1" x14ac:dyDescent="0.3">
      <c r="A96" s="484" t="s">
        <v>1745</v>
      </c>
      <c r="B96" s="489" t="s">
        <v>2135</v>
      </c>
      <c r="C96" s="482"/>
      <c r="D96" s="482" t="s">
        <v>1719</v>
      </c>
      <c r="E96" s="489"/>
      <c r="F96" s="481"/>
      <c r="G96" s="481"/>
    </row>
    <row r="97" spans="1:7" s="488" customFormat="1" ht="15.75" x14ac:dyDescent="0.25">
      <c r="A97" s="5"/>
      <c r="B97" s="481"/>
      <c r="C97" s="481"/>
      <c r="D97" s="481"/>
      <c r="E97" s="481"/>
      <c r="F97" s="481"/>
      <c r="G97" s="481"/>
    </row>
    <row r="98" spans="1:7" s="488" customFormat="1" ht="15.75" x14ac:dyDescent="0.25">
      <c r="A98" s="5" t="s">
        <v>1031</v>
      </c>
      <c r="B98" s="481"/>
      <c r="C98" s="481"/>
      <c r="D98" s="481"/>
      <c r="E98" s="481"/>
      <c r="F98" s="481"/>
      <c r="G98" s="44" t="str">
        <f>G76</f>
        <v>А.П. Ковриго</v>
      </c>
    </row>
    <row r="99" spans="1:7" x14ac:dyDescent="0.25">
      <c r="A99" s="4"/>
      <c r="B99" s="4"/>
      <c r="C99" s="4"/>
      <c r="D99" s="4"/>
      <c r="E99" s="4"/>
      <c r="F99" s="4"/>
      <c r="G99" s="4"/>
    </row>
    <row r="100" spans="1:7" ht="15.75" hidden="1" x14ac:dyDescent="0.25">
      <c r="A100" s="5" t="s">
        <v>1742</v>
      </c>
      <c r="B100" s="4"/>
      <c r="C100" s="4"/>
      <c r="D100" s="4"/>
      <c r="E100" s="4"/>
      <c r="F100" s="4"/>
      <c r="G100" s="4"/>
    </row>
    <row r="101" spans="1:7" ht="15.75" x14ac:dyDescent="0.25">
      <c r="A101" s="44"/>
      <c r="B101" s="4"/>
      <c r="C101" s="4"/>
      <c r="D101" s="4"/>
      <c r="E101" s="4"/>
      <c r="F101" s="4"/>
      <c r="G101" s="4"/>
    </row>
    <row r="102" spans="1:7" x14ac:dyDescent="0.25">
      <c r="A102" s="4"/>
      <c r="B102" s="4"/>
      <c r="C102" s="4"/>
      <c r="D102" s="4"/>
      <c r="E102" s="4"/>
      <c r="F102" s="4"/>
      <c r="G102" s="4"/>
    </row>
    <row r="103" spans="1:7" ht="15.75" x14ac:dyDescent="0.25">
      <c r="A103" s="5" t="s">
        <v>1743</v>
      </c>
      <c r="B103" s="4"/>
      <c r="C103" s="4"/>
      <c r="D103" s="4"/>
      <c r="E103" s="4"/>
      <c r="F103" s="4"/>
      <c r="G103" s="4"/>
    </row>
    <row r="104" spans="1:7" ht="15.75" x14ac:dyDescent="0.25">
      <c r="A104" s="5" t="s">
        <v>704</v>
      </c>
      <c r="B104" s="4"/>
      <c r="C104" s="4"/>
      <c r="D104" s="4"/>
      <c r="E104" s="4"/>
      <c r="F104" s="4"/>
      <c r="G104" s="4"/>
    </row>
    <row r="105" spans="1:7" ht="19.5" x14ac:dyDescent="0.35">
      <c r="A105" s="97" t="s">
        <v>1704</v>
      </c>
      <c r="B105" s="4"/>
      <c r="C105" s="4"/>
      <c r="D105" s="4"/>
      <c r="E105" s="4"/>
      <c r="F105" s="4"/>
      <c r="G105" s="4"/>
    </row>
    <row r="106" spans="1:7" ht="15.75" x14ac:dyDescent="0.25">
      <c r="A106" s="5"/>
      <c r="B106" s="4"/>
      <c r="C106" s="4"/>
      <c r="D106" s="4"/>
      <c r="E106" s="4"/>
      <c r="F106" s="4"/>
      <c r="G106" s="4"/>
    </row>
    <row r="107" spans="1:7" ht="15.75" x14ac:dyDescent="0.25">
      <c r="A107" s="5" t="s">
        <v>2136</v>
      </c>
      <c r="B107" s="4"/>
      <c r="C107" s="4"/>
      <c r="D107" s="4"/>
      <c r="E107" s="4"/>
      <c r="F107" s="4"/>
      <c r="G107" s="4"/>
    </row>
    <row r="108" spans="1:7" ht="15.75" x14ac:dyDescent="0.25">
      <c r="A108" s="5"/>
      <c r="B108" s="4"/>
      <c r="C108" s="4"/>
      <c r="D108" s="4"/>
      <c r="E108" s="4"/>
      <c r="F108" s="4"/>
      <c r="G108" s="4"/>
    </row>
    <row r="109" spans="1:7" ht="15.75" x14ac:dyDescent="0.25">
      <c r="A109" s="82" t="s">
        <v>439</v>
      </c>
      <c r="B109" s="4"/>
      <c r="C109" s="4"/>
      <c r="D109" s="4"/>
      <c r="E109" s="4" t="str">
        <f>'0'!E2</f>
        <v xml:space="preserve">ООО </v>
      </c>
      <c r="F109" s="4"/>
      <c r="G109" s="4"/>
    </row>
    <row r="110" spans="1:7" ht="15.75" x14ac:dyDescent="0.25">
      <c r="A110" s="5"/>
      <c r="B110" s="4"/>
      <c r="C110" s="4"/>
      <c r="D110" s="4"/>
      <c r="E110" s="4"/>
      <c r="F110" s="4"/>
      <c r="G110" s="4"/>
    </row>
    <row r="111" spans="1:7" ht="15.75" x14ac:dyDescent="0.25">
      <c r="A111" s="82" t="s">
        <v>434</v>
      </c>
      <c r="B111" s="4"/>
      <c r="C111" s="4" t="str">
        <f>'0'!E4</f>
        <v>01.01.2012-31.12.2012</v>
      </c>
      <c r="D111" s="4"/>
      <c r="E111" s="4"/>
      <c r="F111" s="4"/>
      <c r="G111" s="4"/>
    </row>
    <row r="112" spans="1:7" ht="16.5" thickBot="1" x14ac:dyDescent="0.3">
      <c r="A112" s="5"/>
      <c r="B112" s="4"/>
      <c r="C112" s="4"/>
      <c r="D112" s="4"/>
      <c r="E112" s="4"/>
      <c r="F112" s="4"/>
      <c r="G112" s="4"/>
    </row>
    <row r="113" spans="1:7" ht="15.75" thickBot="1" x14ac:dyDescent="0.3">
      <c r="A113" s="27" t="s">
        <v>1713</v>
      </c>
      <c r="B113" s="632" t="s">
        <v>1715</v>
      </c>
      <c r="C113" s="684" t="s">
        <v>1716</v>
      </c>
      <c r="D113" s="685"/>
      <c r="E113" s="632" t="s">
        <v>1717</v>
      </c>
      <c r="F113" s="4"/>
      <c r="G113" s="4"/>
    </row>
    <row r="114" spans="1:7" ht="15.75" thickBot="1" x14ac:dyDescent="0.3">
      <c r="A114" s="28" t="s">
        <v>1714</v>
      </c>
      <c r="B114" s="633"/>
      <c r="C114" s="52" t="s">
        <v>1718</v>
      </c>
      <c r="D114" s="52" t="s">
        <v>1719</v>
      </c>
      <c r="E114" s="633"/>
      <c r="F114" s="4"/>
      <c r="G114" s="4"/>
    </row>
    <row r="115" spans="1:7" x14ac:dyDescent="0.25">
      <c r="A115" s="678"/>
      <c r="B115" s="679"/>
      <c r="C115" s="679"/>
      <c r="D115" s="679"/>
      <c r="E115" s="680"/>
      <c r="F115" s="4"/>
      <c r="G115" s="4"/>
    </row>
    <row r="116" spans="1:7" x14ac:dyDescent="0.25">
      <c r="A116" s="681" t="s">
        <v>1988</v>
      </c>
      <c r="B116" s="682"/>
      <c r="C116" s="682"/>
      <c r="D116" s="682"/>
      <c r="E116" s="683"/>
      <c r="F116" s="4"/>
      <c r="G116" s="4"/>
    </row>
    <row r="117" spans="1:7" ht="15.75" thickBot="1" x14ac:dyDescent="0.3">
      <c r="A117" s="639"/>
      <c r="B117" s="640"/>
      <c r="C117" s="640"/>
      <c r="D117" s="640"/>
      <c r="E117" s="641"/>
      <c r="F117" s="4"/>
      <c r="G117" s="4"/>
    </row>
    <row r="118" spans="1:7" ht="26.25" thickBot="1" x14ac:dyDescent="0.3">
      <c r="A118" s="28" t="s">
        <v>1723</v>
      </c>
      <c r="B118" s="87" t="s">
        <v>956</v>
      </c>
      <c r="C118" s="52"/>
      <c r="D118" s="52"/>
      <c r="E118" s="30"/>
      <c r="F118" s="4"/>
      <c r="G118" s="4"/>
    </row>
    <row r="119" spans="1:7" ht="26.25" thickBot="1" x14ac:dyDescent="0.3">
      <c r="A119" s="28" t="s">
        <v>1744</v>
      </c>
      <c r="B119" s="87" t="s">
        <v>957</v>
      </c>
      <c r="C119" s="52"/>
      <c r="D119" s="52" t="s">
        <v>1726</v>
      </c>
      <c r="E119" s="96"/>
      <c r="F119" s="4"/>
      <c r="G119" s="4"/>
    </row>
    <row r="120" spans="1:7" ht="15.75" thickBot="1" x14ac:dyDescent="0.3">
      <c r="A120" s="287" t="s">
        <v>1745</v>
      </c>
      <c r="B120" s="288" t="s">
        <v>958</v>
      </c>
      <c r="C120" s="287"/>
      <c r="D120" s="287" t="s">
        <v>1726</v>
      </c>
      <c r="E120" s="250"/>
      <c r="F120" s="4"/>
      <c r="G120" s="4"/>
    </row>
    <row r="121" spans="1:7" ht="15" customHeight="1" thickBot="1" x14ac:dyDescent="0.3">
      <c r="A121" s="287" t="s">
        <v>1727</v>
      </c>
      <c r="B121" s="55" t="s">
        <v>959</v>
      </c>
      <c r="C121" s="287"/>
      <c r="D121" s="287" t="s">
        <v>1726</v>
      </c>
      <c r="E121" s="250"/>
      <c r="F121" s="4"/>
      <c r="G121" s="4"/>
    </row>
    <row r="122" spans="1:7" ht="15.75" x14ac:dyDescent="0.25">
      <c r="A122" s="5" t="s">
        <v>1031</v>
      </c>
      <c r="B122" s="4"/>
      <c r="C122" s="4"/>
      <c r="D122" s="4"/>
      <c r="E122" s="4"/>
      <c r="F122" s="4"/>
      <c r="G122" s="44" t="str">
        <f>'0'!E6</f>
        <v>А.П. Ковриго</v>
      </c>
    </row>
    <row r="123" spans="1:7" ht="15.75" x14ac:dyDescent="0.25">
      <c r="A123" s="44"/>
      <c r="B123" s="4"/>
      <c r="C123" s="4"/>
      <c r="D123" s="4"/>
      <c r="E123" s="4"/>
      <c r="F123" s="4"/>
      <c r="G123" s="4"/>
    </row>
    <row r="124" spans="1:7" x14ac:dyDescent="0.25">
      <c r="A124" s="4"/>
      <c r="B124" s="4"/>
      <c r="C124" s="4"/>
      <c r="D124" s="4"/>
      <c r="E124" s="4"/>
      <c r="F124" s="4"/>
      <c r="G124" s="4"/>
    </row>
    <row r="125" spans="1:7" ht="15.75" x14ac:dyDescent="0.25">
      <c r="A125" s="54"/>
      <c r="B125" s="4"/>
      <c r="C125" s="4"/>
      <c r="D125" s="4"/>
      <c r="E125" s="4"/>
      <c r="F125" s="4"/>
      <c r="G125" s="4"/>
    </row>
    <row r="126" spans="1:7" ht="15.75" x14ac:dyDescent="0.25">
      <c r="A126" s="5" t="s">
        <v>1746</v>
      </c>
      <c r="B126" s="4"/>
      <c r="C126" s="4"/>
      <c r="D126" s="4"/>
      <c r="E126" s="4"/>
      <c r="F126" s="4"/>
      <c r="G126" s="4"/>
    </row>
    <row r="127" spans="1:7" ht="15.75" x14ac:dyDescent="0.25">
      <c r="A127" s="5" t="s">
        <v>704</v>
      </c>
      <c r="B127" s="4"/>
      <c r="C127" s="4"/>
      <c r="D127" s="4"/>
      <c r="E127" s="4"/>
      <c r="F127" s="4"/>
      <c r="G127" s="4"/>
    </row>
    <row r="128" spans="1:7" ht="19.5" x14ac:dyDescent="0.35">
      <c r="A128" s="97" t="s">
        <v>1704</v>
      </c>
      <c r="B128" s="4"/>
      <c r="C128" s="4"/>
      <c r="D128" s="4"/>
      <c r="E128" s="4"/>
      <c r="F128" s="4"/>
      <c r="G128" s="4"/>
    </row>
    <row r="129" spans="1:9" ht="15.75" x14ac:dyDescent="0.25">
      <c r="A129" s="5"/>
      <c r="B129" s="4"/>
      <c r="C129" s="4"/>
      <c r="D129" s="4"/>
      <c r="E129" s="4"/>
      <c r="F129" s="4"/>
      <c r="G129" s="4"/>
    </row>
    <row r="130" spans="1:9" x14ac:dyDescent="0.25">
      <c r="A130" s="535" t="s">
        <v>2071</v>
      </c>
      <c r="B130" s="574"/>
      <c r="C130" s="574"/>
      <c r="D130" s="574"/>
      <c r="E130" s="574"/>
      <c r="F130" s="574"/>
      <c r="G130" s="574"/>
      <c r="H130" s="574"/>
      <c r="I130" s="574"/>
    </row>
    <row r="131" spans="1:9" ht="15.75" x14ac:dyDescent="0.25">
      <c r="A131" s="5"/>
      <c r="B131" s="4"/>
      <c r="C131" s="4"/>
      <c r="D131" s="4"/>
      <c r="E131" s="4"/>
      <c r="F131" s="4"/>
      <c r="G131" s="4"/>
    </row>
    <row r="132" spans="1:9" ht="15.75" x14ac:dyDescent="0.25">
      <c r="A132" s="82" t="s">
        <v>439</v>
      </c>
      <c r="B132" s="4"/>
      <c r="C132" s="4"/>
      <c r="D132" s="4"/>
      <c r="E132" s="4" t="str">
        <f>'0'!E2</f>
        <v xml:space="preserve">ООО </v>
      </c>
      <c r="F132" s="4"/>
      <c r="G132" s="4"/>
    </row>
    <row r="133" spans="1:9" ht="15.75" x14ac:dyDescent="0.25">
      <c r="A133" s="5"/>
      <c r="B133" s="4"/>
      <c r="C133" s="4"/>
      <c r="D133" s="4"/>
      <c r="E133" s="4"/>
      <c r="F133" s="4"/>
      <c r="G133" s="4"/>
    </row>
    <row r="134" spans="1:9" ht="15.75" x14ac:dyDescent="0.25">
      <c r="A134" s="82" t="s">
        <v>434</v>
      </c>
      <c r="B134" s="4"/>
      <c r="C134" s="4" t="str">
        <f>'0'!E4</f>
        <v>01.01.2012-31.12.2012</v>
      </c>
      <c r="D134" s="4"/>
      <c r="E134" s="4"/>
      <c r="F134" s="4"/>
      <c r="G134" s="4"/>
    </row>
    <row r="135" spans="1:9" ht="16.5" thickBot="1" x14ac:dyDescent="0.3">
      <c r="A135" s="5"/>
      <c r="B135" s="4"/>
      <c r="C135" s="4"/>
      <c r="D135" s="4"/>
      <c r="E135" s="4"/>
      <c r="F135" s="4"/>
      <c r="G135" s="4"/>
    </row>
    <row r="136" spans="1:9" ht="15.75" thickBot="1" x14ac:dyDescent="0.3">
      <c r="A136" s="27" t="s">
        <v>1713</v>
      </c>
      <c r="B136" s="632" t="s">
        <v>1715</v>
      </c>
      <c r="C136" s="642" t="s">
        <v>1716</v>
      </c>
      <c r="D136" s="643"/>
      <c r="E136" s="632" t="s">
        <v>1717</v>
      </c>
      <c r="F136" s="4"/>
      <c r="G136" s="4"/>
    </row>
    <row r="137" spans="1:9" ht="15.75" thickBot="1" x14ac:dyDescent="0.3">
      <c r="A137" s="28" t="s">
        <v>1714</v>
      </c>
      <c r="B137" s="633"/>
      <c r="C137" s="52" t="s">
        <v>1718</v>
      </c>
      <c r="D137" s="52" t="s">
        <v>1719</v>
      </c>
      <c r="E137" s="633"/>
      <c r="F137" s="4"/>
      <c r="G137" s="4"/>
    </row>
    <row r="138" spans="1:9" x14ac:dyDescent="0.25">
      <c r="A138" s="636"/>
      <c r="B138" s="637"/>
      <c r="C138" s="637"/>
      <c r="D138" s="637"/>
      <c r="E138" s="638"/>
      <c r="F138" s="4"/>
      <c r="G138" s="4"/>
    </row>
    <row r="139" spans="1:9" x14ac:dyDescent="0.25">
      <c r="A139" s="681" t="s">
        <v>955</v>
      </c>
      <c r="B139" s="682"/>
      <c r="C139" s="682"/>
      <c r="D139" s="682"/>
      <c r="E139" s="683"/>
      <c r="F139" s="4"/>
      <c r="G139" s="4"/>
    </row>
    <row r="140" spans="1:9" ht="15.75" thickBot="1" x14ac:dyDescent="0.3">
      <c r="A140" s="639"/>
      <c r="B140" s="640"/>
      <c r="C140" s="640"/>
      <c r="D140" s="640"/>
      <c r="E140" s="641"/>
      <c r="F140" s="4"/>
      <c r="G140" s="4"/>
    </row>
    <row r="141" spans="1:9" ht="26.25" thickBot="1" x14ac:dyDescent="0.3">
      <c r="A141" s="28" t="s">
        <v>1723</v>
      </c>
      <c r="B141" s="87" t="s">
        <v>960</v>
      </c>
      <c r="C141" s="52"/>
      <c r="D141" s="52"/>
      <c r="E141" s="30"/>
      <c r="F141" s="4"/>
      <c r="G141" s="4"/>
    </row>
    <row r="142" spans="1:9" ht="15.75" thickBot="1" x14ac:dyDescent="0.3">
      <c r="A142" s="28" t="s">
        <v>1744</v>
      </c>
      <c r="B142" s="87" t="s">
        <v>961</v>
      </c>
      <c r="C142" s="52"/>
      <c r="D142" s="52" t="s">
        <v>1726</v>
      </c>
      <c r="E142" s="30"/>
      <c r="F142" s="4"/>
      <c r="G142" s="4"/>
    </row>
    <row r="143" spans="1:9" ht="15.75" thickBot="1" x14ac:dyDescent="0.3">
      <c r="A143" s="28" t="s">
        <v>1745</v>
      </c>
      <c r="B143" s="87" t="s">
        <v>962</v>
      </c>
      <c r="C143" s="52"/>
      <c r="D143" s="52" t="s">
        <v>1726</v>
      </c>
      <c r="E143" s="30"/>
      <c r="F143" s="4"/>
      <c r="G143" s="4"/>
    </row>
    <row r="144" spans="1:9" ht="15.75" thickBot="1" x14ac:dyDescent="0.3">
      <c r="A144" s="28" t="s">
        <v>1560</v>
      </c>
      <c r="B144" s="87" t="s">
        <v>963</v>
      </c>
      <c r="C144" s="52"/>
      <c r="D144" s="52" t="s">
        <v>1726</v>
      </c>
      <c r="E144" s="30"/>
      <c r="F144" s="4"/>
      <c r="G144" s="4"/>
    </row>
    <row r="145" spans="1:9" ht="15" customHeight="1" thickBot="1" x14ac:dyDescent="0.3">
      <c r="A145" s="161" t="s">
        <v>1727</v>
      </c>
      <c r="B145" s="246" t="s">
        <v>964</v>
      </c>
      <c r="C145" s="161"/>
      <c r="D145" s="161" t="s">
        <v>1726</v>
      </c>
      <c r="E145" s="83"/>
      <c r="F145" s="4"/>
      <c r="G145" s="4"/>
    </row>
    <row r="146" spans="1:9" ht="26.25" thickBot="1" x14ac:dyDescent="0.3">
      <c r="A146" s="287" t="s">
        <v>1729</v>
      </c>
      <c r="B146" s="248" t="s">
        <v>965</v>
      </c>
      <c r="C146" s="247"/>
      <c r="D146" s="247"/>
      <c r="E146" s="250"/>
      <c r="F146" s="4"/>
      <c r="G146" s="4"/>
    </row>
    <row r="147" spans="1:9" x14ac:dyDescent="0.25">
      <c r="A147" s="6"/>
      <c r="B147" s="4"/>
      <c r="C147" s="4"/>
      <c r="D147" s="4"/>
      <c r="E147" s="4"/>
      <c r="F147" s="4"/>
      <c r="G147" s="4"/>
    </row>
    <row r="148" spans="1:9" ht="15.75" x14ac:dyDescent="0.25">
      <c r="A148" s="5" t="s">
        <v>1031</v>
      </c>
      <c r="B148" s="4"/>
      <c r="C148" s="4"/>
      <c r="D148" s="4"/>
      <c r="E148" s="4"/>
      <c r="F148" s="4"/>
      <c r="G148" s="44" t="str">
        <f>'0'!E6</f>
        <v>А.П. Ковриго</v>
      </c>
    </row>
    <row r="149" spans="1:9" s="385" customFormat="1" ht="15.75" x14ac:dyDescent="0.25">
      <c r="A149" s="5"/>
      <c r="B149" s="383"/>
      <c r="C149" s="383"/>
      <c r="D149" s="383"/>
      <c r="E149" s="383"/>
      <c r="F149" s="383"/>
      <c r="G149" s="44"/>
    </row>
    <row r="150" spans="1:9" s="385" customFormat="1" ht="15.75" x14ac:dyDescent="0.25">
      <c r="A150" s="5" t="s">
        <v>1747</v>
      </c>
      <c r="B150" s="383"/>
      <c r="C150" s="383"/>
      <c r="D150" s="383"/>
      <c r="E150" s="383"/>
      <c r="F150" s="383"/>
      <c r="G150" s="383"/>
    </row>
    <row r="151" spans="1:9" s="385" customFormat="1" ht="15.75" x14ac:dyDescent="0.25">
      <c r="A151" s="5" t="s">
        <v>704</v>
      </c>
      <c r="B151" s="383"/>
      <c r="C151" s="383"/>
      <c r="D151" s="383"/>
      <c r="E151" s="383"/>
      <c r="F151" s="383"/>
      <c r="G151" s="383"/>
    </row>
    <row r="152" spans="1:9" s="385" customFormat="1" ht="19.5" x14ac:dyDescent="0.35">
      <c r="A152" s="97" t="s">
        <v>1704</v>
      </c>
      <c r="B152" s="383"/>
      <c r="C152" s="383"/>
      <c r="D152" s="383"/>
      <c r="E152" s="383"/>
      <c r="F152" s="383"/>
      <c r="G152" s="383"/>
    </row>
    <row r="153" spans="1:9" s="385" customFormat="1" ht="15.75" x14ac:dyDescent="0.25">
      <c r="A153" s="5"/>
      <c r="B153" s="383"/>
      <c r="C153" s="383"/>
      <c r="D153" s="383"/>
      <c r="E153" s="383"/>
      <c r="F153" s="383"/>
      <c r="G153" s="44"/>
    </row>
    <row r="154" spans="1:9" x14ac:dyDescent="0.25">
      <c r="A154" s="6"/>
      <c r="B154" s="4"/>
      <c r="C154" s="4"/>
      <c r="D154" s="4"/>
      <c r="E154" s="4"/>
      <c r="F154" s="4"/>
      <c r="G154" s="4"/>
    </row>
    <row r="155" spans="1:9" x14ac:dyDescent="0.25">
      <c r="A155" s="646" t="s">
        <v>2090</v>
      </c>
      <c r="B155" s="677"/>
      <c r="C155" s="677"/>
      <c r="D155" s="677"/>
      <c r="E155" s="677"/>
      <c r="F155" s="677"/>
      <c r="G155" s="677"/>
      <c r="H155" s="677"/>
      <c r="I155" s="677"/>
    </row>
    <row r="156" spans="1:9" ht="15.75" x14ac:dyDescent="0.25">
      <c r="A156" s="5"/>
      <c r="B156" s="4"/>
      <c r="C156" s="4"/>
      <c r="D156" s="4"/>
      <c r="E156" s="4"/>
      <c r="F156" s="4"/>
      <c r="G156" s="4"/>
      <c r="H156" s="4"/>
    </row>
    <row r="157" spans="1:9" ht="15.75" x14ac:dyDescent="0.25">
      <c r="A157" s="82" t="s">
        <v>439</v>
      </c>
      <c r="B157" s="4"/>
      <c r="C157" s="4"/>
      <c r="D157" s="4"/>
      <c r="E157" s="4" t="str">
        <f>'0'!E2</f>
        <v xml:space="preserve">ООО </v>
      </c>
      <c r="F157" s="4"/>
      <c r="G157" s="4"/>
      <c r="H157" s="4"/>
    </row>
    <row r="158" spans="1:9" ht="15.75" x14ac:dyDescent="0.25">
      <c r="A158" s="5"/>
      <c r="B158" s="4"/>
      <c r="C158" s="4"/>
      <c r="D158" s="4"/>
      <c r="E158" s="4"/>
      <c r="F158" s="4"/>
      <c r="G158" s="4"/>
      <c r="H158" s="4"/>
    </row>
    <row r="159" spans="1:9" ht="15.75" x14ac:dyDescent="0.25">
      <c r="A159" s="82" t="s">
        <v>434</v>
      </c>
      <c r="B159" s="4"/>
      <c r="C159" s="4"/>
      <c r="D159" s="4"/>
      <c r="E159" s="4" t="str">
        <f>'0'!E4</f>
        <v>01.01.2012-31.12.2012</v>
      </c>
      <c r="F159" s="4"/>
      <c r="G159" s="4"/>
      <c r="H159" s="4"/>
    </row>
    <row r="160" spans="1:9" ht="15.75" x14ac:dyDescent="0.25">
      <c r="A160" s="26"/>
      <c r="B160" s="4"/>
      <c r="C160" s="4"/>
      <c r="D160" s="4"/>
      <c r="E160" s="4"/>
      <c r="F160" s="4"/>
      <c r="G160" s="4"/>
      <c r="H160" s="4"/>
    </row>
    <row r="161" spans="1:9" x14ac:dyDescent="0.25">
      <c r="A161" s="123" t="s">
        <v>1713</v>
      </c>
      <c r="B161" s="564" t="s">
        <v>1715</v>
      </c>
      <c r="C161" s="564" t="s">
        <v>1716</v>
      </c>
      <c r="D161" s="564"/>
      <c r="E161" s="564" t="s">
        <v>1717</v>
      </c>
      <c r="F161" s="674"/>
      <c r="G161" s="674"/>
      <c r="H161" s="674"/>
      <c r="I161" s="674"/>
    </row>
    <row r="162" spans="1:9" x14ac:dyDescent="0.25">
      <c r="A162" s="123" t="s">
        <v>1714</v>
      </c>
      <c r="B162" s="564"/>
      <c r="C162" s="123" t="s">
        <v>1718</v>
      </c>
      <c r="D162" s="123" t="s">
        <v>1719</v>
      </c>
      <c r="E162" s="564"/>
      <c r="F162" s="674"/>
      <c r="G162" s="674"/>
      <c r="H162" s="674"/>
      <c r="I162" s="674"/>
    </row>
    <row r="163" spans="1:9" x14ac:dyDescent="0.25">
      <c r="A163" s="564"/>
      <c r="B163" s="564"/>
      <c r="C163" s="564"/>
      <c r="D163" s="564"/>
      <c r="E163" s="564"/>
      <c r="F163" s="674"/>
      <c r="G163" s="674"/>
      <c r="H163" s="674"/>
      <c r="I163" s="674"/>
    </row>
    <row r="164" spans="1:9" x14ac:dyDescent="0.25">
      <c r="A164" s="571" t="s">
        <v>1809</v>
      </c>
      <c r="B164" s="571"/>
      <c r="C164" s="571"/>
      <c r="D164" s="571"/>
      <c r="E164" s="571"/>
      <c r="F164" s="674"/>
      <c r="G164" s="674"/>
      <c r="H164" s="674"/>
      <c r="I164" s="674"/>
    </row>
    <row r="165" spans="1:9" x14ac:dyDescent="0.25">
      <c r="A165" s="675" t="s">
        <v>2076</v>
      </c>
      <c r="B165" s="675"/>
      <c r="C165" s="675"/>
      <c r="D165" s="675"/>
      <c r="E165" s="675"/>
      <c r="F165" s="674"/>
      <c r="G165" s="674"/>
      <c r="H165" s="674"/>
      <c r="I165" s="674"/>
    </row>
    <row r="166" spans="1:9" x14ac:dyDescent="0.25">
      <c r="A166" s="564"/>
      <c r="B166" s="564"/>
      <c r="C166" s="564"/>
      <c r="D166" s="564"/>
      <c r="E166" s="564"/>
      <c r="F166" s="674"/>
      <c r="G166" s="674"/>
      <c r="H166" s="674"/>
      <c r="I166" s="674"/>
    </row>
    <row r="167" spans="1:9" ht="25.5" x14ac:dyDescent="0.25">
      <c r="A167" s="123" t="s">
        <v>1723</v>
      </c>
      <c r="B167" s="156" t="s">
        <v>1433</v>
      </c>
      <c r="C167" s="123"/>
      <c r="D167" s="123" t="s">
        <v>1726</v>
      </c>
      <c r="E167" s="564"/>
      <c r="F167" s="674"/>
      <c r="G167" s="674"/>
      <c r="H167" s="674"/>
      <c r="I167" s="674"/>
    </row>
    <row r="168" spans="1:9" x14ac:dyDescent="0.25">
      <c r="A168" s="123" t="s">
        <v>1727</v>
      </c>
      <c r="B168" s="156" t="s">
        <v>1434</v>
      </c>
      <c r="C168" s="123"/>
      <c r="D168" s="123" t="s">
        <v>1726</v>
      </c>
      <c r="E168" s="564"/>
      <c r="F168" s="674"/>
      <c r="G168" s="674"/>
      <c r="H168" s="674"/>
      <c r="I168" s="674"/>
    </row>
    <row r="169" spans="1:9" ht="25.5" x14ac:dyDescent="0.25">
      <c r="A169" s="123" t="s">
        <v>1729</v>
      </c>
      <c r="B169" s="156" t="s">
        <v>1435</v>
      </c>
      <c r="C169" s="123"/>
      <c r="D169" s="123" t="s">
        <v>1726</v>
      </c>
      <c r="E169" s="564"/>
      <c r="F169" s="674"/>
      <c r="G169" s="674"/>
      <c r="H169" s="674"/>
      <c r="I169" s="674"/>
    </row>
    <row r="170" spans="1:9" x14ac:dyDescent="0.25">
      <c r="A170" s="123" t="s">
        <v>1731</v>
      </c>
      <c r="B170" s="156" t="s">
        <v>1736</v>
      </c>
      <c r="C170" s="123"/>
      <c r="D170" s="123"/>
      <c r="E170" s="564"/>
      <c r="F170" s="674"/>
      <c r="G170" s="674"/>
      <c r="H170" s="674"/>
      <c r="I170" s="674"/>
    </row>
    <row r="171" spans="1:9" ht="15.75" x14ac:dyDescent="0.25">
      <c r="A171" s="5"/>
      <c r="B171" s="4"/>
      <c r="C171" s="4"/>
      <c r="D171" s="4"/>
      <c r="E171" s="4"/>
      <c r="F171" s="4"/>
      <c r="G171" s="4"/>
      <c r="H171" s="4"/>
    </row>
    <row r="172" spans="1:9" x14ac:dyDescent="0.25">
      <c r="A172" s="6" t="s">
        <v>1711</v>
      </c>
      <c r="B172" s="4"/>
      <c r="C172" s="4"/>
      <c r="D172" s="4"/>
      <c r="E172" s="4"/>
      <c r="F172" s="4"/>
      <c r="G172" s="84" t="str">
        <f>'0'!E6</f>
        <v>А.П. Ковриго</v>
      </c>
      <c r="H172" s="4"/>
    </row>
    <row r="173" spans="1:9" x14ac:dyDescent="0.25">
      <c r="A173" s="84"/>
      <c r="B173" s="4"/>
      <c r="C173" s="4"/>
      <c r="D173" s="4"/>
      <c r="E173" s="4"/>
      <c r="F173" s="4"/>
      <c r="G173" s="4"/>
      <c r="H173" s="4"/>
    </row>
  </sheetData>
  <mergeCells count="51">
    <mergeCell ref="A163:I163"/>
    <mergeCell ref="E161:I162"/>
    <mergeCell ref="B113:B114"/>
    <mergeCell ref="C113:D113"/>
    <mergeCell ref="E113:E114"/>
    <mergeCell ref="A139:E139"/>
    <mergeCell ref="E170:I170"/>
    <mergeCell ref="E169:I169"/>
    <mergeCell ref="E167:I167"/>
    <mergeCell ref="A115:E115"/>
    <mergeCell ref="A116:E116"/>
    <mergeCell ref="A117:E117"/>
    <mergeCell ref="A130:I130"/>
    <mergeCell ref="A140:E140"/>
    <mergeCell ref="B136:B137"/>
    <mergeCell ref="C136:D136"/>
    <mergeCell ref="E136:E137"/>
    <mergeCell ref="A138:E138"/>
    <mergeCell ref="E168:I168"/>
    <mergeCell ref="B161:B162"/>
    <mergeCell ref="C161:D161"/>
    <mergeCell ref="A164:I164"/>
    <mergeCell ref="A166:I166"/>
    <mergeCell ref="A165:I165"/>
    <mergeCell ref="B36:B37"/>
    <mergeCell ref="C36:D36"/>
    <mergeCell ref="E36:E37"/>
    <mergeCell ref="A38:E38"/>
    <mergeCell ref="A68:A73"/>
    <mergeCell ref="B68:B73"/>
    <mergeCell ref="C68:C73"/>
    <mergeCell ref="D68:D73"/>
    <mergeCell ref="B62:B63"/>
    <mergeCell ref="C62:D62"/>
    <mergeCell ref="E62:E63"/>
    <mergeCell ref="A64:E64"/>
    <mergeCell ref="B65:E65"/>
    <mergeCell ref="A155:I155"/>
    <mergeCell ref="A11:I11"/>
    <mergeCell ref="A20:I20"/>
    <mergeCell ref="A42:A47"/>
    <mergeCell ref="B42:B47"/>
    <mergeCell ref="C42:C47"/>
    <mergeCell ref="D42:D47"/>
    <mergeCell ref="B39:E39"/>
    <mergeCell ref="A93:E93"/>
    <mergeCell ref="B94:E94"/>
    <mergeCell ref="B90:B91"/>
    <mergeCell ref="C90:D90"/>
    <mergeCell ref="E90:E91"/>
    <mergeCell ref="A92:E92"/>
  </mergeCells>
  <phoneticPr fontId="97" type="noConversion"/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82"/>
  <sheetViews>
    <sheetView workbookViewId="0"/>
  </sheetViews>
  <sheetFormatPr defaultRowHeight="15" x14ac:dyDescent="0.25"/>
  <cols>
    <col min="2" max="2" width="20.7109375" customWidth="1"/>
    <col min="5" max="5" width="45.140625" customWidth="1"/>
  </cols>
  <sheetData>
    <row r="1" spans="1:8" ht="20.25" x14ac:dyDescent="0.3">
      <c r="A1" s="14" t="s">
        <v>1704</v>
      </c>
      <c r="B1" s="4"/>
      <c r="C1" s="4"/>
      <c r="D1" s="4"/>
      <c r="E1" s="4"/>
      <c r="F1" s="4"/>
      <c r="G1" s="4"/>
      <c r="H1" s="4"/>
    </row>
    <row r="2" spans="1:8" ht="15.75" x14ac:dyDescent="0.25">
      <c r="A2" s="5"/>
      <c r="B2" s="4"/>
      <c r="C2" s="4"/>
      <c r="D2" s="4"/>
      <c r="E2" s="4"/>
      <c r="F2" s="4"/>
      <c r="G2" s="4"/>
      <c r="H2" s="4"/>
    </row>
    <row r="3" spans="1:8" ht="15.75" x14ac:dyDescent="0.25">
      <c r="A3" s="5" t="s">
        <v>2015</v>
      </c>
      <c r="B3" s="4"/>
      <c r="C3" s="4"/>
      <c r="D3" s="4"/>
      <c r="E3" s="4"/>
      <c r="F3" s="4"/>
      <c r="G3" s="4"/>
      <c r="H3" s="4"/>
    </row>
    <row r="4" spans="1:8" ht="15.75" x14ac:dyDescent="0.25">
      <c r="A4" s="44"/>
      <c r="B4" s="4"/>
      <c r="C4" s="4"/>
      <c r="D4" s="4"/>
      <c r="E4" s="4"/>
      <c r="F4" s="4"/>
      <c r="G4" s="4"/>
      <c r="H4" s="4"/>
    </row>
    <row r="5" spans="1:8" ht="15.75" x14ac:dyDescent="0.25">
      <c r="A5" s="5"/>
      <c r="B5" s="4"/>
      <c r="C5" s="4"/>
      <c r="D5" s="4"/>
      <c r="E5" s="4"/>
      <c r="F5" s="4"/>
      <c r="G5" s="4"/>
      <c r="H5" s="4"/>
    </row>
    <row r="6" spans="1:8" ht="15.75" x14ac:dyDescent="0.25">
      <c r="A6" s="5" t="s">
        <v>431</v>
      </c>
      <c r="B6" s="4"/>
      <c r="C6" s="4"/>
      <c r="D6" s="4"/>
      <c r="E6" s="4" t="str">
        <f>'0'!E2</f>
        <v xml:space="preserve">ООО </v>
      </c>
      <c r="F6" s="4"/>
      <c r="G6" s="4"/>
      <c r="H6" s="4"/>
    </row>
    <row r="7" spans="1:8" ht="15.75" x14ac:dyDescent="0.25">
      <c r="A7" s="82" t="s">
        <v>434</v>
      </c>
      <c r="B7" s="521"/>
      <c r="C7" s="533" t="str">
        <f>C35</f>
        <v>01.01.2012-31.12.2012</v>
      </c>
      <c r="D7" s="533"/>
      <c r="E7" s="521"/>
      <c r="F7" s="4"/>
      <c r="G7" s="4"/>
      <c r="H7" s="4"/>
    </row>
    <row r="8" spans="1:8" ht="15.75" x14ac:dyDescent="0.25">
      <c r="A8" s="5" t="s">
        <v>1989</v>
      </c>
      <c r="B8" s="4"/>
      <c r="C8" s="4"/>
      <c r="D8" s="4"/>
      <c r="E8" s="4"/>
      <c r="F8" s="4"/>
      <c r="G8" s="4"/>
      <c r="H8" s="4"/>
    </row>
    <row r="9" spans="1:8" ht="15.75" x14ac:dyDescent="0.25">
      <c r="A9" s="5"/>
      <c r="B9" s="4"/>
      <c r="C9" s="4"/>
      <c r="D9" s="4"/>
      <c r="E9" s="4"/>
      <c r="F9" s="4"/>
      <c r="G9" s="4"/>
      <c r="H9" s="4"/>
    </row>
    <row r="10" spans="1:8" ht="99.75" customHeight="1" x14ac:dyDescent="0.25">
      <c r="A10" s="535" t="s">
        <v>1990</v>
      </c>
      <c r="B10" s="536"/>
      <c r="C10" s="536"/>
      <c r="D10" s="536"/>
      <c r="E10" s="536"/>
      <c r="F10" s="4"/>
      <c r="G10" s="4"/>
      <c r="H10" s="4"/>
    </row>
    <row r="11" spans="1:8" x14ac:dyDescent="0.25">
      <c r="A11" s="22"/>
      <c r="B11" s="4"/>
      <c r="C11" s="4"/>
      <c r="D11" s="4"/>
      <c r="E11" s="4"/>
      <c r="F11" s="4"/>
      <c r="G11" s="4"/>
      <c r="H11" s="4"/>
    </row>
    <row r="12" spans="1:8" ht="15.75" x14ac:dyDescent="0.25">
      <c r="A12" s="5" t="s">
        <v>1018</v>
      </c>
      <c r="B12" s="4"/>
      <c r="C12" s="4"/>
      <c r="D12" s="4"/>
      <c r="E12" s="4"/>
      <c r="F12" s="4"/>
      <c r="G12" s="4"/>
      <c r="H12" s="4"/>
    </row>
    <row r="13" spans="1:8" ht="15.75" x14ac:dyDescent="0.25">
      <c r="A13" s="5" t="s">
        <v>2094</v>
      </c>
      <c r="B13" s="4"/>
      <c r="C13" s="4"/>
      <c r="D13" s="4"/>
      <c r="E13" s="4"/>
      <c r="F13" s="4"/>
      <c r="G13" s="4"/>
      <c r="H13" s="4"/>
    </row>
    <row r="14" spans="1:8" ht="15.75" x14ac:dyDescent="0.25">
      <c r="A14" s="5"/>
      <c r="B14" s="4"/>
      <c r="C14" s="4"/>
      <c r="D14" s="4"/>
      <c r="E14" s="4"/>
      <c r="F14" s="4"/>
      <c r="G14" s="4"/>
      <c r="H14" s="4"/>
    </row>
    <row r="15" spans="1:8" ht="15.75" x14ac:dyDescent="0.25">
      <c r="A15" s="5"/>
      <c r="B15" s="4"/>
      <c r="C15" s="4"/>
      <c r="D15" s="4"/>
      <c r="E15" s="4"/>
      <c r="F15" s="4"/>
      <c r="G15" s="4"/>
      <c r="H15" s="4"/>
    </row>
    <row r="16" spans="1:8" ht="15.75" x14ac:dyDescent="0.25">
      <c r="A16" s="5" t="s">
        <v>1423</v>
      </c>
      <c r="B16" s="4"/>
      <c r="C16" s="4"/>
      <c r="D16" s="4"/>
      <c r="E16" s="4"/>
      <c r="F16" s="4"/>
      <c r="G16" s="4"/>
      <c r="H16" s="4"/>
    </row>
    <row r="17" spans="1:8" ht="15.75" x14ac:dyDescent="0.25">
      <c r="A17" s="5" t="s">
        <v>1991</v>
      </c>
      <c r="B17" s="4"/>
      <c r="C17" s="4"/>
      <c r="D17" s="4"/>
      <c r="E17" s="4"/>
      <c r="F17" s="4"/>
      <c r="G17" s="4"/>
      <c r="H17" s="4"/>
    </row>
    <row r="18" spans="1:8" ht="15.75" x14ac:dyDescent="0.25">
      <c r="A18" s="5"/>
      <c r="B18" s="4"/>
      <c r="C18" s="4"/>
      <c r="D18" s="4"/>
      <c r="E18" s="4"/>
      <c r="F18" s="4"/>
      <c r="G18" s="4"/>
      <c r="H18" s="4"/>
    </row>
    <row r="19" spans="1:8" ht="15.75" x14ac:dyDescent="0.25">
      <c r="A19" s="5" t="s">
        <v>1199</v>
      </c>
      <c r="B19" s="4"/>
      <c r="C19" s="4"/>
      <c r="D19" s="4"/>
      <c r="E19" s="4"/>
      <c r="F19" s="4"/>
      <c r="G19" s="4"/>
      <c r="H19" s="4"/>
    </row>
    <row r="20" spans="1:8" ht="39.75" customHeight="1" x14ac:dyDescent="0.25">
      <c r="A20" s="573"/>
      <c r="B20" s="536"/>
      <c r="C20" s="536"/>
      <c r="D20" s="536"/>
      <c r="E20" s="536"/>
      <c r="F20" s="4"/>
      <c r="G20" s="4"/>
      <c r="H20" s="4"/>
    </row>
    <row r="21" spans="1:8" ht="36.75" customHeight="1" x14ac:dyDescent="0.25">
      <c r="A21" s="575" t="s">
        <v>2050</v>
      </c>
      <c r="B21" s="536"/>
      <c r="C21" s="536"/>
      <c r="D21" s="536"/>
      <c r="E21" s="536"/>
      <c r="F21" s="4"/>
      <c r="G21" s="4"/>
      <c r="H21" s="4"/>
    </row>
    <row r="22" spans="1:8" ht="15.75" x14ac:dyDescent="0.25">
      <c r="A22" s="5"/>
      <c r="B22" s="4"/>
      <c r="C22" s="4"/>
      <c r="D22" s="4"/>
      <c r="E22" s="4"/>
      <c r="F22" s="4"/>
      <c r="G22" s="4"/>
      <c r="H22" s="4"/>
    </row>
    <row r="23" spans="1:8" ht="15.75" x14ac:dyDescent="0.25">
      <c r="A23" s="5" t="s">
        <v>703</v>
      </c>
      <c r="B23" s="4"/>
      <c r="C23" s="4"/>
      <c r="D23" s="4"/>
      <c r="E23" s="450" t="str">
        <f>'0'!E6</f>
        <v>А.П. Ковриго</v>
      </c>
      <c r="F23" s="5"/>
      <c r="G23" s="4"/>
      <c r="H23" s="4"/>
    </row>
    <row r="24" spans="1:8" ht="15.75" x14ac:dyDescent="0.25">
      <c r="A24" s="38"/>
      <c r="B24" s="4"/>
      <c r="C24" s="4"/>
      <c r="D24" s="4"/>
      <c r="E24" s="4"/>
      <c r="F24" s="4"/>
      <c r="G24" s="4"/>
      <c r="H24" s="4"/>
    </row>
    <row r="25" spans="1:8" x14ac:dyDescent="0.25">
      <c r="A25" s="4"/>
      <c r="B25" s="4"/>
      <c r="C25" s="4"/>
      <c r="D25" s="4"/>
      <c r="E25" s="4"/>
      <c r="F25" s="4"/>
      <c r="G25" s="4"/>
      <c r="H25" s="4"/>
    </row>
    <row r="26" spans="1:8" ht="15.75" x14ac:dyDescent="0.25">
      <c r="A26" s="4"/>
      <c r="B26" s="5" t="s">
        <v>1712</v>
      </c>
      <c r="C26" s="4"/>
      <c r="D26" s="4"/>
      <c r="E26" s="4"/>
      <c r="F26" s="4"/>
      <c r="G26" s="4"/>
      <c r="H26" s="4"/>
    </row>
    <row r="27" spans="1:8" ht="15.75" x14ac:dyDescent="0.25">
      <c r="A27" s="4"/>
      <c r="B27" s="5" t="s">
        <v>2010</v>
      </c>
      <c r="C27" s="4"/>
      <c r="D27" s="4"/>
      <c r="E27" s="4"/>
      <c r="F27" s="4"/>
      <c r="G27" s="4"/>
      <c r="H27" s="4"/>
    </row>
    <row r="28" spans="1:8" ht="15.75" x14ac:dyDescent="0.25">
      <c r="A28" s="88"/>
      <c r="B28" s="4"/>
      <c r="C28" s="4"/>
      <c r="D28" s="4"/>
      <c r="E28" s="4"/>
      <c r="F28" s="4"/>
      <c r="G28" s="4"/>
      <c r="H28" s="4"/>
    </row>
    <row r="29" spans="1:8" ht="19.5" x14ac:dyDescent="0.35">
      <c r="A29" s="97" t="s">
        <v>1704</v>
      </c>
      <c r="B29" s="4"/>
      <c r="C29" s="4"/>
      <c r="D29" s="4"/>
      <c r="E29" s="4"/>
      <c r="F29" s="4"/>
      <c r="G29" s="4"/>
      <c r="H29" s="4"/>
    </row>
    <row r="30" spans="1:8" ht="15.75" x14ac:dyDescent="0.25">
      <c r="A30" s="5"/>
      <c r="B30" s="4"/>
      <c r="C30" s="4"/>
      <c r="D30" s="4"/>
      <c r="E30" s="4"/>
      <c r="F30" s="4"/>
      <c r="G30" s="4"/>
      <c r="H30" s="4"/>
    </row>
    <row r="31" spans="1:8" ht="15.75" x14ac:dyDescent="0.25">
      <c r="A31" s="5" t="s">
        <v>2068</v>
      </c>
      <c r="B31" s="4"/>
      <c r="C31" s="4"/>
      <c r="D31" s="4"/>
      <c r="E31" s="4"/>
      <c r="F31" s="4"/>
      <c r="G31" s="4"/>
      <c r="H31" s="4"/>
    </row>
    <row r="32" spans="1:8" ht="15.75" x14ac:dyDescent="0.25">
      <c r="A32" s="5"/>
      <c r="B32" s="4"/>
      <c r="C32" s="4"/>
      <c r="D32" s="4"/>
      <c r="E32" s="4"/>
      <c r="F32" s="4"/>
      <c r="G32" s="4"/>
      <c r="H32" s="4"/>
    </row>
    <row r="33" spans="1:8" ht="15.75" x14ac:dyDescent="0.25">
      <c r="A33" s="82" t="s">
        <v>439</v>
      </c>
      <c r="B33" s="4"/>
      <c r="C33" s="4"/>
      <c r="D33" s="4"/>
      <c r="E33" s="4" t="str">
        <f>'0'!E2</f>
        <v xml:space="preserve">ООО </v>
      </c>
      <c r="F33" s="4"/>
      <c r="G33" s="4"/>
      <c r="H33" s="4"/>
    </row>
    <row r="34" spans="1:8" ht="15.75" x14ac:dyDescent="0.25">
      <c r="A34" s="5"/>
      <c r="B34" s="4"/>
      <c r="C34" s="4"/>
      <c r="D34" s="4"/>
      <c r="E34" s="4"/>
      <c r="F34" s="4"/>
      <c r="G34" s="4"/>
      <c r="H34" s="4"/>
    </row>
    <row r="35" spans="1:8" ht="15.75" x14ac:dyDescent="0.25">
      <c r="A35" s="82" t="s">
        <v>434</v>
      </c>
      <c r="B35" s="4"/>
      <c r="C35" s="4" t="str">
        <f>'0'!E4</f>
        <v>01.01.2012-31.12.2012</v>
      </c>
      <c r="D35" s="4"/>
      <c r="E35" s="4"/>
      <c r="F35" s="4"/>
      <c r="G35" s="4"/>
      <c r="H35" s="4"/>
    </row>
    <row r="36" spans="1:8" ht="16.5" thickBot="1" x14ac:dyDescent="0.3">
      <c r="A36" s="5"/>
      <c r="B36" s="4"/>
      <c r="C36" s="4"/>
      <c r="D36" s="4"/>
      <c r="E36" s="4"/>
      <c r="F36" s="4"/>
      <c r="G36" s="4"/>
      <c r="H36" s="4"/>
    </row>
    <row r="37" spans="1:8" ht="15.75" thickBot="1" x14ac:dyDescent="0.3">
      <c r="A37" s="27" t="s">
        <v>1713</v>
      </c>
      <c r="B37" s="632" t="s">
        <v>1715</v>
      </c>
      <c r="C37" s="642" t="s">
        <v>705</v>
      </c>
      <c r="D37" s="687"/>
      <c r="E37" s="632" t="s">
        <v>1717</v>
      </c>
      <c r="F37" s="4"/>
      <c r="G37" s="4"/>
      <c r="H37" s="4"/>
    </row>
    <row r="38" spans="1:8" ht="15.75" thickBot="1" x14ac:dyDescent="0.3">
      <c r="A38" s="28" t="s">
        <v>1714</v>
      </c>
      <c r="B38" s="686"/>
      <c r="C38" s="52" t="s">
        <v>1718</v>
      </c>
      <c r="D38" s="52" t="s">
        <v>1719</v>
      </c>
      <c r="E38" s="686"/>
      <c r="F38" s="4"/>
      <c r="G38" s="4"/>
      <c r="H38" s="4"/>
    </row>
    <row r="39" spans="1:8" ht="30.75" customHeight="1" x14ac:dyDescent="0.25">
      <c r="A39" s="636"/>
      <c r="B39" s="688"/>
      <c r="C39" s="688"/>
      <c r="D39" s="688"/>
      <c r="E39" s="689"/>
      <c r="F39" s="4"/>
      <c r="G39" s="4"/>
      <c r="H39" s="4"/>
    </row>
    <row r="40" spans="1:8" ht="33" customHeight="1" x14ac:dyDescent="0.25">
      <c r="A40" s="626" t="s">
        <v>2104</v>
      </c>
      <c r="B40" s="690"/>
      <c r="C40" s="690"/>
      <c r="D40" s="690"/>
      <c r="E40" s="691"/>
      <c r="F40" s="4"/>
      <c r="G40" s="4"/>
      <c r="H40" s="4"/>
    </row>
    <row r="41" spans="1:8" ht="38.25" customHeight="1" thickBot="1" x14ac:dyDescent="0.3">
      <c r="A41" s="629"/>
      <c r="B41" s="692"/>
      <c r="C41" s="692"/>
      <c r="D41" s="692"/>
      <c r="E41" s="693"/>
      <c r="F41" s="4"/>
      <c r="G41" s="4"/>
      <c r="H41" s="4"/>
    </row>
    <row r="42" spans="1:8" ht="77.25" thickBot="1" x14ac:dyDescent="0.3">
      <c r="A42" s="53" t="s">
        <v>1723</v>
      </c>
      <c r="B42" s="87" t="s">
        <v>706</v>
      </c>
      <c r="C42" s="52"/>
      <c r="D42" s="52" t="s">
        <v>1726</v>
      </c>
      <c r="E42" s="52"/>
      <c r="F42" s="4"/>
      <c r="G42" s="4"/>
      <c r="H42" s="4"/>
    </row>
    <row r="43" spans="1:8" ht="72" customHeight="1" thickBot="1" x14ac:dyDescent="0.3">
      <c r="A43" s="55" t="s">
        <v>1727</v>
      </c>
      <c r="B43" s="55" t="s">
        <v>707</v>
      </c>
      <c r="C43" s="287"/>
      <c r="D43" s="287" t="s">
        <v>1726</v>
      </c>
      <c r="E43" s="304"/>
      <c r="F43" s="4"/>
      <c r="G43" s="4"/>
      <c r="H43" s="4"/>
    </row>
    <row r="44" spans="1:8" ht="39" thickBot="1" x14ac:dyDescent="0.3">
      <c r="A44" s="53" t="s">
        <v>1570</v>
      </c>
      <c r="B44" s="30" t="s">
        <v>708</v>
      </c>
      <c r="C44" s="52"/>
      <c r="D44" s="52" t="s">
        <v>1726</v>
      </c>
      <c r="E44" s="43"/>
      <c r="F44" s="4"/>
      <c r="G44" s="4"/>
      <c r="H44" s="4"/>
    </row>
    <row r="45" spans="1:8" ht="39" thickBot="1" x14ac:dyDescent="0.3">
      <c r="A45" s="53">
        <v>3</v>
      </c>
      <c r="B45" s="30" t="s">
        <v>709</v>
      </c>
      <c r="C45" s="52"/>
      <c r="D45" s="52" t="s">
        <v>1726</v>
      </c>
      <c r="E45" s="43"/>
      <c r="F45" s="4"/>
      <c r="G45" s="4"/>
      <c r="H45" s="4"/>
    </row>
    <row r="46" spans="1:8" ht="39" thickBot="1" x14ac:dyDescent="0.3">
      <c r="A46" s="53" t="s">
        <v>1731</v>
      </c>
      <c r="B46" s="30" t="s">
        <v>710</v>
      </c>
      <c r="C46" s="52"/>
      <c r="D46" s="52" t="s">
        <v>1726</v>
      </c>
      <c r="E46" s="30"/>
      <c r="F46" s="4"/>
      <c r="G46" s="4"/>
      <c r="H46" s="4"/>
    </row>
    <row r="47" spans="1:8" ht="15.75" x14ac:dyDescent="0.25">
      <c r="A47" s="5" t="s">
        <v>1711</v>
      </c>
      <c r="B47" s="4"/>
      <c r="C47" s="4"/>
      <c r="D47" s="4"/>
      <c r="E47" s="450" t="str">
        <f>'0'!E6</f>
        <v>А.П. Ковриго</v>
      </c>
      <c r="F47" s="4"/>
      <c r="G47" s="44"/>
      <c r="H47" s="4"/>
    </row>
    <row r="48" spans="1:8" ht="15.75" x14ac:dyDescent="0.25">
      <c r="A48" s="44"/>
      <c r="B48" s="4"/>
      <c r="C48" s="4"/>
      <c r="D48" s="4"/>
      <c r="E48" s="4"/>
      <c r="F48" s="4"/>
      <c r="G48" s="4"/>
      <c r="H48" s="4"/>
    </row>
    <row r="49" spans="1:8" x14ac:dyDescent="0.25">
      <c r="A49" s="4"/>
      <c r="B49" s="4"/>
      <c r="C49" s="4"/>
      <c r="D49" s="4"/>
      <c r="E49" s="4"/>
      <c r="F49" s="4"/>
      <c r="G49" s="4"/>
      <c r="H49" s="4"/>
    </row>
    <row r="50" spans="1:8" x14ac:dyDescent="0.25">
      <c r="A50" s="4"/>
      <c r="B50" s="4"/>
      <c r="C50" s="4"/>
      <c r="D50" s="4"/>
      <c r="E50" s="4"/>
      <c r="F50" s="4"/>
      <c r="G50" s="4"/>
      <c r="H50" s="4"/>
    </row>
    <row r="51" spans="1:8" ht="15.75" x14ac:dyDescent="0.25">
      <c r="A51" s="5" t="s">
        <v>1738</v>
      </c>
      <c r="B51" s="4"/>
      <c r="C51" s="4"/>
      <c r="D51" s="4"/>
      <c r="E51" s="4"/>
      <c r="F51" s="4"/>
      <c r="G51" s="4"/>
      <c r="H51" s="4"/>
    </row>
    <row r="52" spans="1:8" ht="15.75" x14ac:dyDescent="0.25">
      <c r="A52" s="4"/>
      <c r="B52" s="5" t="s">
        <v>2010</v>
      </c>
      <c r="C52" s="4"/>
      <c r="D52" s="4"/>
      <c r="E52" s="4"/>
      <c r="F52" s="4"/>
      <c r="G52" s="4"/>
      <c r="H52" s="4"/>
    </row>
    <row r="53" spans="1:8" ht="15.75" x14ac:dyDescent="0.25">
      <c r="A53" s="88"/>
      <c r="B53" s="4"/>
      <c r="C53" s="4"/>
      <c r="D53" s="4"/>
      <c r="E53" s="4"/>
      <c r="F53" s="4"/>
      <c r="G53" s="4"/>
      <c r="H53" s="4"/>
    </row>
    <row r="54" spans="1:8" ht="19.5" x14ac:dyDescent="0.35">
      <c r="A54" s="97" t="s">
        <v>1704</v>
      </c>
      <c r="B54" s="4"/>
      <c r="C54" s="4"/>
      <c r="D54" s="4"/>
      <c r="E54" s="4"/>
      <c r="F54" s="4"/>
      <c r="G54" s="4"/>
      <c r="H54" s="4"/>
    </row>
    <row r="55" spans="1:8" ht="15.75" x14ac:dyDescent="0.25">
      <c r="A55" s="5"/>
      <c r="B55" s="4"/>
      <c r="C55" s="4"/>
      <c r="D55" s="4"/>
      <c r="E55" s="4"/>
      <c r="F55" s="4"/>
      <c r="G55" s="4"/>
      <c r="H55" s="4"/>
    </row>
    <row r="56" spans="1:8" ht="15.75" x14ac:dyDescent="0.25">
      <c r="A56" s="5" t="s">
        <v>2069</v>
      </c>
      <c r="B56" s="4"/>
      <c r="C56" s="4"/>
      <c r="D56" s="4"/>
      <c r="E56" s="4"/>
      <c r="F56" s="4"/>
      <c r="G56" s="4"/>
      <c r="H56" s="4"/>
    </row>
    <row r="57" spans="1:8" ht="15.75" x14ac:dyDescent="0.25">
      <c r="A57" s="5"/>
      <c r="B57" s="4"/>
      <c r="C57" s="4"/>
      <c r="D57" s="4"/>
      <c r="E57" s="4"/>
      <c r="F57" s="4"/>
      <c r="G57" s="4"/>
      <c r="H57" s="4"/>
    </row>
    <row r="58" spans="1:8" ht="15.75" x14ac:dyDescent="0.25">
      <c r="A58" s="82" t="s">
        <v>439</v>
      </c>
      <c r="B58" s="4"/>
      <c r="C58" s="4"/>
      <c r="D58" s="4"/>
      <c r="E58" s="4" t="str">
        <f>'0'!E2</f>
        <v xml:space="preserve">ООО </v>
      </c>
      <c r="F58" s="4"/>
      <c r="G58" s="4"/>
      <c r="H58" s="4"/>
    </row>
    <row r="59" spans="1:8" ht="15.75" x14ac:dyDescent="0.25">
      <c r="A59" s="5"/>
      <c r="B59" s="4"/>
      <c r="C59" s="4"/>
      <c r="D59" s="4"/>
      <c r="E59" s="4"/>
      <c r="F59" s="4"/>
      <c r="G59" s="4"/>
      <c r="H59" s="4"/>
    </row>
    <row r="60" spans="1:8" ht="15.75" x14ac:dyDescent="0.25">
      <c r="A60" s="82" t="s">
        <v>434</v>
      </c>
      <c r="B60" s="4"/>
      <c r="C60" s="4" t="str">
        <f>'0'!E4</f>
        <v>01.01.2012-31.12.2012</v>
      </c>
      <c r="D60" s="4"/>
      <c r="E60" s="4"/>
      <c r="F60" s="4"/>
      <c r="G60" s="4"/>
      <c r="H60" s="4"/>
    </row>
    <row r="61" spans="1:8" ht="16.5" thickBot="1" x14ac:dyDescent="0.3">
      <c r="A61" s="5"/>
      <c r="B61" s="4"/>
      <c r="C61" s="4"/>
      <c r="D61" s="4"/>
      <c r="E61" s="4"/>
      <c r="F61" s="4"/>
      <c r="G61" s="4"/>
      <c r="H61" s="4"/>
    </row>
    <row r="62" spans="1:8" ht="15.75" thickBot="1" x14ac:dyDescent="0.3">
      <c r="A62" s="27" t="s">
        <v>1713</v>
      </c>
      <c r="B62" s="632" t="s">
        <v>1715</v>
      </c>
      <c r="C62" s="642" t="s">
        <v>705</v>
      </c>
      <c r="D62" s="687"/>
      <c r="E62" s="632" t="s">
        <v>1717</v>
      </c>
      <c r="F62" s="4"/>
      <c r="G62" s="4"/>
      <c r="H62" s="4"/>
    </row>
    <row r="63" spans="1:8" ht="15.75" thickBot="1" x14ac:dyDescent="0.3">
      <c r="A63" s="28" t="s">
        <v>1714</v>
      </c>
      <c r="B63" s="686"/>
      <c r="C63" s="52" t="s">
        <v>1718</v>
      </c>
      <c r="D63" s="52" t="s">
        <v>1719</v>
      </c>
      <c r="E63" s="686"/>
      <c r="F63" s="4"/>
      <c r="G63" s="4"/>
      <c r="H63" s="4"/>
    </row>
    <row r="64" spans="1:8" x14ac:dyDescent="0.25">
      <c r="A64" s="636" t="s">
        <v>2132</v>
      </c>
      <c r="B64" s="688"/>
      <c r="C64" s="688"/>
      <c r="D64" s="688"/>
      <c r="E64" s="689"/>
      <c r="F64" s="4"/>
      <c r="G64" s="4"/>
      <c r="H64" s="4"/>
    </row>
    <row r="65" spans="1:8" ht="23.25" customHeight="1" thickBot="1" x14ac:dyDescent="0.3">
      <c r="A65" s="629"/>
      <c r="B65" s="692"/>
      <c r="C65" s="692"/>
      <c r="D65" s="692"/>
      <c r="E65" s="693"/>
      <c r="F65" s="4"/>
      <c r="G65" s="4"/>
      <c r="H65" s="4"/>
    </row>
    <row r="66" spans="1:8" ht="64.5" thickBot="1" x14ac:dyDescent="0.3">
      <c r="A66" s="53" t="s">
        <v>1723</v>
      </c>
      <c r="B66" s="87" t="s">
        <v>711</v>
      </c>
      <c r="C66" s="52"/>
      <c r="D66" s="52" t="s">
        <v>1726</v>
      </c>
      <c r="E66" s="52"/>
      <c r="F66" s="4"/>
      <c r="G66" s="4"/>
      <c r="H66" s="4"/>
    </row>
    <row r="67" spans="1:8" ht="51.75" thickBot="1" x14ac:dyDescent="0.3">
      <c r="A67" s="53" t="s">
        <v>1727</v>
      </c>
      <c r="B67" s="87" t="s">
        <v>712</v>
      </c>
      <c r="C67" s="52"/>
      <c r="D67" s="52" t="s">
        <v>1726</v>
      </c>
      <c r="E67" s="30"/>
      <c r="F67" s="4"/>
      <c r="G67" s="4"/>
      <c r="H67" s="4"/>
    </row>
    <row r="68" spans="1:8" ht="39" thickBot="1" x14ac:dyDescent="0.3">
      <c r="A68" s="53" t="s">
        <v>1729</v>
      </c>
      <c r="B68" s="87" t="s">
        <v>713</v>
      </c>
      <c r="C68" s="52"/>
      <c r="D68" s="252" t="s">
        <v>1719</v>
      </c>
      <c r="E68" s="30"/>
      <c r="F68" s="4"/>
      <c r="G68" s="4"/>
      <c r="H68" s="4"/>
    </row>
    <row r="69" spans="1:8" ht="64.5" thickBot="1" x14ac:dyDescent="0.3">
      <c r="A69" s="53" t="s">
        <v>1576</v>
      </c>
      <c r="B69" s="30" t="s">
        <v>714</v>
      </c>
      <c r="C69" s="52"/>
      <c r="D69" s="52" t="s">
        <v>1726</v>
      </c>
      <c r="E69" s="30"/>
      <c r="F69" s="4"/>
      <c r="G69" s="4"/>
      <c r="H69" s="4"/>
    </row>
    <row r="70" spans="1:8" ht="39" thickBot="1" x14ac:dyDescent="0.3">
      <c r="A70" s="53" t="s">
        <v>1577</v>
      </c>
      <c r="B70" s="30" t="s">
        <v>715</v>
      </c>
      <c r="C70" s="52"/>
      <c r="D70" s="52" t="s">
        <v>1726</v>
      </c>
      <c r="E70" s="30"/>
      <c r="F70" s="4"/>
      <c r="G70" s="4"/>
      <c r="H70" s="4"/>
    </row>
    <row r="71" spans="1:8" ht="39" thickBot="1" x14ac:dyDescent="0.3">
      <c r="A71" s="53" t="s">
        <v>1578</v>
      </c>
      <c r="B71" s="30" t="s">
        <v>716</v>
      </c>
      <c r="C71" s="52"/>
      <c r="D71" s="52" t="s">
        <v>1726</v>
      </c>
      <c r="E71" s="30"/>
      <c r="F71" s="4"/>
      <c r="G71" s="4"/>
      <c r="H71" s="4"/>
    </row>
    <row r="72" spans="1:8" ht="15.75" thickBot="1" x14ac:dyDescent="0.3">
      <c r="A72" s="53" t="s">
        <v>1579</v>
      </c>
      <c r="B72" s="30" t="s">
        <v>717</v>
      </c>
      <c r="C72" s="52"/>
      <c r="D72" s="52" t="s">
        <v>1726</v>
      </c>
      <c r="E72" s="30"/>
      <c r="F72" s="4"/>
      <c r="G72" s="4"/>
      <c r="H72" s="4"/>
    </row>
    <row r="73" spans="1:8" ht="102.75" thickBot="1" x14ac:dyDescent="0.3">
      <c r="A73" s="53" t="s">
        <v>1731</v>
      </c>
      <c r="B73" s="30" t="s">
        <v>718</v>
      </c>
      <c r="C73" s="52"/>
      <c r="D73" s="52" t="s">
        <v>1726</v>
      </c>
      <c r="E73" s="30"/>
      <c r="F73" s="4"/>
      <c r="G73" s="4"/>
      <c r="H73" s="4"/>
    </row>
    <row r="74" spans="1:8" ht="153.75" thickBot="1" x14ac:dyDescent="0.3">
      <c r="A74" s="53" t="s">
        <v>1733</v>
      </c>
      <c r="B74" s="30" t="s">
        <v>719</v>
      </c>
      <c r="C74" s="52"/>
      <c r="D74" s="52" t="s">
        <v>1726</v>
      </c>
      <c r="E74" s="30"/>
      <c r="F74" s="4"/>
      <c r="G74" s="4"/>
      <c r="H74" s="4"/>
    </row>
    <row r="75" spans="1:8" ht="115.5" thickBot="1" x14ac:dyDescent="0.3">
      <c r="A75" s="53" t="s">
        <v>1735</v>
      </c>
      <c r="B75" s="87" t="s">
        <v>720</v>
      </c>
      <c r="C75" s="52"/>
      <c r="D75" s="52" t="s">
        <v>1726</v>
      </c>
      <c r="E75" s="30"/>
      <c r="F75" s="4"/>
      <c r="G75" s="4"/>
      <c r="H75" s="4"/>
    </row>
    <row r="76" spans="1:8" ht="64.5" thickBot="1" x14ac:dyDescent="0.3">
      <c r="A76" s="53" t="s">
        <v>1740</v>
      </c>
      <c r="B76" s="87" t="s">
        <v>721</v>
      </c>
      <c r="C76" s="52"/>
      <c r="D76" s="52" t="s">
        <v>1726</v>
      </c>
      <c r="E76" s="30"/>
      <c r="F76" s="4"/>
      <c r="G76" s="4"/>
      <c r="H76" s="4"/>
    </row>
    <row r="77" spans="1:8" x14ac:dyDescent="0.25">
      <c r="A77" s="653" t="s">
        <v>1748</v>
      </c>
      <c r="B77" s="653" t="s">
        <v>722</v>
      </c>
      <c r="C77" s="632" t="s">
        <v>1725</v>
      </c>
      <c r="D77" s="632" t="s">
        <v>1726</v>
      </c>
      <c r="E77" s="83"/>
      <c r="F77" s="4"/>
      <c r="G77" s="4"/>
      <c r="H77" s="4"/>
    </row>
    <row r="78" spans="1:8" x14ac:dyDescent="0.25">
      <c r="A78" s="694"/>
      <c r="B78" s="694"/>
      <c r="C78" s="694"/>
      <c r="D78" s="694"/>
      <c r="E78" s="83"/>
      <c r="F78" s="4"/>
      <c r="G78" s="4"/>
      <c r="H78" s="4"/>
    </row>
    <row r="79" spans="1:8" ht="15.75" thickBot="1" x14ac:dyDescent="0.3">
      <c r="A79" s="686"/>
      <c r="B79" s="686"/>
      <c r="C79" s="686"/>
      <c r="D79" s="686"/>
      <c r="E79" s="29"/>
      <c r="F79" s="4"/>
      <c r="G79" s="4"/>
      <c r="H79" s="4"/>
    </row>
    <row r="80" spans="1:8" ht="15.75" x14ac:dyDescent="0.25">
      <c r="A80" s="5"/>
      <c r="B80" s="4"/>
      <c r="C80" s="4"/>
      <c r="D80" s="4"/>
      <c r="E80" s="4"/>
      <c r="F80" s="4"/>
      <c r="G80" s="4"/>
      <c r="H80" s="4"/>
    </row>
    <row r="81" spans="1:8" ht="15.75" x14ac:dyDescent="0.25">
      <c r="A81" s="5" t="s">
        <v>1711</v>
      </c>
      <c r="B81" s="4"/>
      <c r="C81" s="4"/>
      <c r="D81" s="4"/>
      <c r="E81" s="450" t="str">
        <f>'0'!E6</f>
        <v>А.П. Ковриго</v>
      </c>
      <c r="F81" s="4"/>
      <c r="G81" s="4"/>
      <c r="H81" s="44"/>
    </row>
    <row r="82" spans="1:8" ht="15.75" x14ac:dyDescent="0.25">
      <c r="A82" s="44"/>
      <c r="B82" s="4"/>
      <c r="C82" s="4"/>
      <c r="D82" s="4"/>
      <c r="E82" s="4"/>
      <c r="F82" s="4"/>
      <c r="G82" s="4"/>
      <c r="H82" s="4"/>
    </row>
  </sheetData>
  <mergeCells count="18">
    <mergeCell ref="A39:E39"/>
    <mergeCell ref="A40:E40"/>
    <mergeCell ref="A65:E65"/>
    <mergeCell ref="A77:A79"/>
    <mergeCell ref="B77:B79"/>
    <mergeCell ref="C77:C79"/>
    <mergeCell ref="D77:D79"/>
    <mergeCell ref="A41:E41"/>
    <mergeCell ref="A64:E64"/>
    <mergeCell ref="B62:B63"/>
    <mergeCell ref="C62:D62"/>
    <mergeCell ref="E62:E63"/>
    <mergeCell ref="A10:E10"/>
    <mergeCell ref="A21:E21"/>
    <mergeCell ref="A20:E20"/>
    <mergeCell ref="B37:B38"/>
    <mergeCell ref="C37:D37"/>
    <mergeCell ref="E37:E38"/>
  </mergeCells>
  <phoneticPr fontId="97" type="noConversion"/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72"/>
  <sheetViews>
    <sheetView workbookViewId="0"/>
  </sheetViews>
  <sheetFormatPr defaultRowHeight="15" x14ac:dyDescent="0.25"/>
  <cols>
    <col min="2" max="2" width="17.7109375" customWidth="1"/>
    <col min="3" max="3" width="18.28515625" customWidth="1"/>
  </cols>
  <sheetData>
    <row r="1" spans="1:5" ht="20.25" x14ac:dyDescent="0.3">
      <c r="A1" s="14" t="s">
        <v>1704</v>
      </c>
      <c r="B1" s="394"/>
      <c r="C1" s="394"/>
      <c r="D1" s="394"/>
      <c r="E1" s="394"/>
    </row>
    <row r="2" spans="1:5" ht="15.75" x14ac:dyDescent="0.25">
      <c r="A2" s="5"/>
      <c r="B2" s="394"/>
      <c r="C2" s="394"/>
      <c r="D2" s="394"/>
      <c r="E2" s="394"/>
    </row>
    <row r="3" spans="1:5" ht="15.75" x14ac:dyDescent="0.25">
      <c r="A3" s="5" t="s">
        <v>2051</v>
      </c>
      <c r="B3" s="394"/>
      <c r="C3" s="394"/>
      <c r="D3" s="394"/>
      <c r="E3" s="394"/>
    </row>
    <row r="4" spans="1:5" ht="15.75" x14ac:dyDescent="0.25">
      <c r="A4" s="44"/>
      <c r="B4" s="394"/>
      <c r="C4" s="394"/>
      <c r="D4" s="394"/>
      <c r="E4" s="394"/>
    </row>
    <row r="5" spans="1:5" ht="15.75" x14ac:dyDescent="0.25">
      <c r="A5" s="5"/>
      <c r="B5" s="394"/>
      <c r="C5" s="394"/>
      <c r="D5" s="394"/>
      <c r="E5" s="394"/>
    </row>
    <row r="6" spans="1:5" ht="15.75" x14ac:dyDescent="0.25">
      <c r="A6" s="5"/>
      <c r="B6" s="394"/>
      <c r="C6" s="394"/>
      <c r="D6" s="394"/>
      <c r="E6" s="394"/>
    </row>
    <row r="7" spans="1:5" ht="15.75" x14ac:dyDescent="0.25">
      <c r="A7" s="5" t="s">
        <v>425</v>
      </c>
      <c r="B7" s="394"/>
      <c r="C7" s="394"/>
      <c r="D7" s="448" t="str">
        <f>'0'!E2</f>
        <v xml:space="preserve">ООО </v>
      </c>
      <c r="E7" s="394"/>
    </row>
    <row r="8" spans="1:5" ht="15.75" x14ac:dyDescent="0.25">
      <c r="A8" s="5"/>
      <c r="B8" s="394"/>
      <c r="C8" s="394"/>
      <c r="D8" s="394"/>
      <c r="E8" s="394"/>
    </row>
    <row r="9" spans="1:5" ht="15.75" x14ac:dyDescent="0.25">
      <c r="A9" s="5" t="s">
        <v>2036</v>
      </c>
      <c r="B9" s="394"/>
      <c r="C9" s="394"/>
      <c r="D9" s="394"/>
      <c r="E9" s="394"/>
    </row>
    <row r="10" spans="1:5" ht="15.75" x14ac:dyDescent="0.25">
      <c r="A10" s="5"/>
      <c r="B10" s="394"/>
      <c r="C10" s="394"/>
      <c r="D10" s="394"/>
      <c r="E10" s="394"/>
    </row>
    <row r="11" spans="1:5" ht="84" customHeight="1" x14ac:dyDescent="0.25">
      <c r="A11" s="535" t="s">
        <v>2074</v>
      </c>
      <c r="B11" s="536"/>
      <c r="C11" s="536"/>
      <c r="D11" s="536"/>
      <c r="E11" s="536"/>
    </row>
    <row r="12" spans="1:5" ht="15.75" x14ac:dyDescent="0.25">
      <c r="A12" s="5"/>
      <c r="B12" s="394"/>
      <c r="C12" s="394"/>
      <c r="D12" s="394"/>
      <c r="E12" s="394"/>
    </row>
    <row r="13" spans="1:5" ht="15.75" x14ac:dyDescent="0.25">
      <c r="A13" s="5" t="s">
        <v>1705</v>
      </c>
      <c r="B13" s="394"/>
      <c r="C13" s="394"/>
      <c r="D13" s="394"/>
      <c r="E13" s="394"/>
    </row>
    <row r="14" spans="1:5" ht="15.75" x14ac:dyDescent="0.25">
      <c r="A14" s="5"/>
      <c r="B14" s="394"/>
      <c r="C14" s="394"/>
      <c r="D14" s="394"/>
      <c r="E14" s="394"/>
    </row>
    <row r="15" spans="1:5" ht="15.75" x14ac:dyDescent="0.25">
      <c r="A15" s="5" t="s">
        <v>1808</v>
      </c>
      <c r="B15" s="394"/>
      <c r="C15" s="394"/>
      <c r="D15" s="394"/>
      <c r="E15" s="394"/>
    </row>
    <row r="16" spans="1:5" ht="15.75" x14ac:dyDescent="0.25">
      <c r="A16" s="5"/>
      <c r="B16" s="394"/>
      <c r="C16" s="394"/>
      <c r="D16" s="394"/>
      <c r="E16" s="394"/>
    </row>
    <row r="17" spans="1:5" ht="15.75" x14ac:dyDescent="0.25">
      <c r="A17" s="5" t="s">
        <v>1423</v>
      </c>
      <c r="B17" s="394"/>
      <c r="C17" s="394"/>
      <c r="D17" s="394"/>
      <c r="E17" s="394"/>
    </row>
    <row r="18" spans="1:5" ht="15.75" x14ac:dyDescent="0.25">
      <c r="A18" s="5"/>
      <c r="B18" s="394"/>
      <c r="C18" s="394"/>
      <c r="D18" s="394"/>
      <c r="E18" s="394"/>
    </row>
    <row r="19" spans="1:5" ht="15.75" x14ac:dyDescent="0.25">
      <c r="A19" s="5" t="s">
        <v>1124</v>
      </c>
      <c r="B19" s="394"/>
      <c r="C19" s="394"/>
      <c r="D19" s="394"/>
      <c r="E19" s="394"/>
    </row>
    <row r="20" spans="1:5" ht="15.75" x14ac:dyDescent="0.25">
      <c r="A20" s="5"/>
      <c r="B20" s="394"/>
      <c r="C20" s="394"/>
      <c r="D20" s="394"/>
      <c r="E20" s="394"/>
    </row>
    <row r="21" spans="1:5" x14ac:dyDescent="0.25">
      <c r="A21" s="535" t="s">
        <v>1199</v>
      </c>
      <c r="B21" s="536"/>
      <c r="C21" s="536"/>
      <c r="D21" s="536"/>
      <c r="E21" s="536"/>
    </row>
    <row r="22" spans="1:5" ht="66.75" customHeight="1" x14ac:dyDescent="0.25">
      <c r="A22" s="652" t="s">
        <v>1708</v>
      </c>
      <c r="B22" s="536"/>
      <c r="C22" s="536"/>
      <c r="D22" s="536"/>
      <c r="E22" s="536"/>
    </row>
    <row r="23" spans="1:5" ht="15.75" x14ac:dyDescent="0.25">
      <c r="A23" s="5" t="s">
        <v>1711</v>
      </c>
      <c r="B23" s="394"/>
      <c r="C23" s="394"/>
      <c r="D23" s="394"/>
      <c r="E23" s="450" t="str">
        <f>'0'!E6</f>
        <v>А.П. Ковриго</v>
      </c>
    </row>
    <row r="25" spans="1:5" ht="15.75" x14ac:dyDescent="0.25">
      <c r="A25" s="391" t="s">
        <v>1712</v>
      </c>
      <c r="B25" s="394"/>
      <c r="C25" s="394"/>
      <c r="D25" s="394"/>
      <c r="E25" s="394"/>
    </row>
    <row r="26" spans="1:5" ht="15.75" x14ac:dyDescent="0.25">
      <c r="A26" s="391" t="s">
        <v>2044</v>
      </c>
      <c r="B26" s="394"/>
      <c r="C26" s="394"/>
      <c r="D26" s="394"/>
      <c r="E26" s="394"/>
    </row>
    <row r="27" spans="1:5" ht="15.75" x14ac:dyDescent="0.25">
      <c r="A27" s="88"/>
      <c r="B27" s="394"/>
      <c r="C27" s="394"/>
      <c r="D27" s="394"/>
      <c r="E27" s="394"/>
    </row>
    <row r="28" spans="1:5" ht="19.5" x14ac:dyDescent="0.35">
      <c r="A28" s="97" t="s">
        <v>1704</v>
      </c>
      <c r="B28" s="394"/>
      <c r="C28" s="394"/>
      <c r="D28" s="394"/>
      <c r="E28" s="394"/>
    </row>
    <row r="29" spans="1:5" ht="15.75" x14ac:dyDescent="0.25">
      <c r="A29" s="5"/>
      <c r="B29" s="394"/>
      <c r="C29" s="394"/>
      <c r="D29" s="394"/>
      <c r="E29" s="394"/>
    </row>
    <row r="30" spans="1:5" ht="15.75" x14ac:dyDescent="0.25">
      <c r="A30" s="5" t="s">
        <v>2066</v>
      </c>
      <c r="B30" s="394"/>
      <c r="C30" s="394"/>
      <c r="D30" s="394"/>
      <c r="E30" s="394"/>
    </row>
    <row r="31" spans="1:5" ht="15.75" x14ac:dyDescent="0.25">
      <c r="A31" s="5"/>
      <c r="B31" s="394"/>
      <c r="C31" s="394"/>
      <c r="D31" s="394"/>
      <c r="E31" s="394"/>
    </row>
    <row r="32" spans="1:5" ht="15.75" x14ac:dyDescent="0.25">
      <c r="A32" s="82" t="s">
        <v>439</v>
      </c>
      <c r="B32" s="394"/>
      <c r="C32" s="448" t="str">
        <f>'0'!E2</f>
        <v xml:space="preserve">ООО </v>
      </c>
      <c r="D32" s="394"/>
      <c r="E32" s="394"/>
    </row>
    <row r="33" spans="1:5" ht="15.75" x14ac:dyDescent="0.25">
      <c r="A33" s="5"/>
      <c r="B33" s="394"/>
      <c r="C33" s="394"/>
      <c r="D33" s="394"/>
      <c r="E33" s="394"/>
    </row>
    <row r="34" spans="1:5" ht="15.75" x14ac:dyDescent="0.25">
      <c r="A34" s="82" t="s">
        <v>434</v>
      </c>
      <c r="B34" s="394"/>
      <c r="C34" s="448" t="str">
        <f>'0'!E4</f>
        <v>01.01.2012-31.12.2012</v>
      </c>
      <c r="D34" s="394"/>
      <c r="E34" s="394"/>
    </row>
    <row r="35" spans="1:5" ht="16.5" thickBot="1" x14ac:dyDescent="0.3">
      <c r="A35" s="42"/>
      <c r="B35" s="394"/>
      <c r="C35" s="394"/>
      <c r="D35" s="394"/>
      <c r="E35" s="394"/>
    </row>
    <row r="36" spans="1:5" ht="15.75" thickBot="1" x14ac:dyDescent="0.3">
      <c r="A36" s="396" t="s">
        <v>1713</v>
      </c>
      <c r="B36" s="632" t="s">
        <v>1715</v>
      </c>
      <c r="C36" s="642" t="s">
        <v>1716</v>
      </c>
      <c r="D36" s="643"/>
      <c r="E36" s="632" t="s">
        <v>1717</v>
      </c>
    </row>
    <row r="37" spans="1:5" ht="15.75" thickBot="1" x14ac:dyDescent="0.3">
      <c r="A37" s="400" t="s">
        <v>1714</v>
      </c>
      <c r="B37" s="633"/>
      <c r="C37" s="403" t="s">
        <v>1718</v>
      </c>
      <c r="D37" s="403" t="s">
        <v>1719</v>
      </c>
      <c r="E37" s="633"/>
    </row>
    <row r="38" spans="1:5" ht="32.25" customHeight="1" x14ac:dyDescent="0.25">
      <c r="A38" s="636"/>
      <c r="B38" s="637"/>
      <c r="C38" s="637"/>
      <c r="D38" s="637"/>
      <c r="E38" s="638"/>
    </row>
    <row r="39" spans="1:5" ht="36.75" customHeight="1" x14ac:dyDescent="0.25">
      <c r="A39" s="626" t="s">
        <v>2076</v>
      </c>
      <c r="B39" s="627"/>
      <c r="C39" s="627"/>
      <c r="D39" s="627"/>
      <c r="E39" s="628"/>
    </row>
    <row r="40" spans="1:5" ht="64.5" thickBot="1" x14ac:dyDescent="0.3">
      <c r="A40" s="400" t="s">
        <v>1723</v>
      </c>
      <c r="B40" s="399" t="s">
        <v>2037</v>
      </c>
      <c r="C40" s="403"/>
      <c r="D40" s="403" t="s">
        <v>1719</v>
      </c>
      <c r="E40" s="399"/>
    </row>
    <row r="41" spans="1:5" ht="15.75" thickBot="1" x14ac:dyDescent="0.3">
      <c r="A41" s="400" t="s">
        <v>1744</v>
      </c>
      <c r="B41" s="399" t="s">
        <v>2038</v>
      </c>
      <c r="C41" s="403"/>
      <c r="D41" s="403" t="s">
        <v>1719</v>
      </c>
      <c r="E41" s="399"/>
    </row>
    <row r="42" spans="1:5" ht="90" thickBot="1" x14ac:dyDescent="0.3">
      <c r="A42" s="400" t="s">
        <v>1745</v>
      </c>
      <c r="B42" s="399" t="s">
        <v>2039</v>
      </c>
      <c r="C42" s="403"/>
      <c r="D42" s="403" t="s">
        <v>1719</v>
      </c>
      <c r="E42" s="399"/>
    </row>
    <row r="43" spans="1:5" ht="26.25" thickBot="1" x14ac:dyDescent="0.3">
      <c r="A43" s="400" t="s">
        <v>1560</v>
      </c>
      <c r="B43" s="399" t="s">
        <v>2040</v>
      </c>
      <c r="C43" s="403"/>
      <c r="D43" s="403" t="s">
        <v>1719</v>
      </c>
      <c r="E43" s="94"/>
    </row>
    <row r="44" spans="1:5" ht="39" thickBot="1" x14ac:dyDescent="0.3">
      <c r="A44" s="400" t="s">
        <v>1561</v>
      </c>
      <c r="B44" s="399" t="s">
        <v>2041</v>
      </c>
      <c r="C44" s="403"/>
      <c r="D44" s="403" t="s">
        <v>1719</v>
      </c>
      <c r="E44" s="399"/>
    </row>
    <row r="45" spans="1:5" ht="51.75" thickBot="1" x14ac:dyDescent="0.3">
      <c r="A45" s="400" t="s">
        <v>1727</v>
      </c>
      <c r="B45" s="399" t="s">
        <v>2042</v>
      </c>
      <c r="C45" s="403"/>
      <c r="D45" s="403" t="s">
        <v>1719</v>
      </c>
      <c r="E45" s="399"/>
    </row>
    <row r="46" spans="1:5" ht="39" thickBot="1" x14ac:dyDescent="0.3">
      <c r="A46" s="400" t="s">
        <v>1729</v>
      </c>
      <c r="B46" s="399" t="s">
        <v>2043</v>
      </c>
      <c r="C46" s="403"/>
      <c r="D46" s="403" t="s">
        <v>1719</v>
      </c>
      <c r="E46" s="399"/>
    </row>
    <row r="47" spans="1:5" ht="15.75" thickBot="1" x14ac:dyDescent="0.3">
      <c r="A47" s="695"/>
      <c r="B47" s="696"/>
      <c r="C47" s="696"/>
      <c r="D47" s="696"/>
      <c r="E47" s="697"/>
    </row>
    <row r="48" spans="1:5" ht="47.25" customHeight="1" thickBot="1" x14ac:dyDescent="0.3">
      <c r="A48" s="642"/>
      <c r="B48" s="676"/>
      <c r="C48" s="676"/>
      <c r="D48" s="676"/>
      <c r="E48" s="643"/>
    </row>
    <row r="49" spans="1:5" ht="15.75" x14ac:dyDescent="0.25">
      <c r="A49" s="5" t="s">
        <v>1711</v>
      </c>
      <c r="B49" s="394"/>
      <c r="C49" s="394"/>
      <c r="D49" s="394"/>
      <c r="E49" s="450" t="str">
        <f>'0'!E6</f>
        <v>А.П. Ковриго</v>
      </c>
    </row>
    <row r="50" spans="1:5" ht="15.75" x14ac:dyDescent="0.25">
      <c r="A50" s="44"/>
      <c r="B50" s="394"/>
      <c r="C50" s="394"/>
      <c r="D50" s="394"/>
      <c r="E50" s="394"/>
    </row>
    <row r="52" spans="1:5" s="397" customFormat="1" ht="15.75" x14ac:dyDescent="0.25">
      <c r="A52" s="391" t="s">
        <v>1738</v>
      </c>
      <c r="B52" s="394"/>
      <c r="C52" s="394"/>
      <c r="D52" s="394"/>
      <c r="E52" s="394"/>
    </row>
    <row r="53" spans="1:5" s="397" customFormat="1" ht="15.75" x14ac:dyDescent="0.25">
      <c r="A53" s="391" t="s">
        <v>2044</v>
      </c>
      <c r="B53" s="394"/>
      <c r="C53" s="394"/>
      <c r="D53" s="394"/>
      <c r="E53" s="394"/>
    </row>
    <row r="54" spans="1:5" s="397" customFormat="1" ht="15.75" x14ac:dyDescent="0.25">
      <c r="A54" s="88"/>
      <c r="B54" s="394"/>
      <c r="C54" s="394"/>
      <c r="D54" s="394"/>
      <c r="E54" s="394"/>
    </row>
    <row r="55" spans="1:5" s="397" customFormat="1" ht="19.5" x14ac:dyDescent="0.35">
      <c r="A55" s="97" t="s">
        <v>1704</v>
      </c>
      <c r="B55" s="394"/>
      <c r="C55" s="394"/>
      <c r="D55" s="394"/>
      <c r="E55" s="394"/>
    </row>
    <row r="56" spans="1:5" s="397" customFormat="1" ht="15.75" x14ac:dyDescent="0.25">
      <c r="A56" s="5"/>
      <c r="B56" s="394"/>
      <c r="C56" s="394"/>
      <c r="D56" s="394"/>
      <c r="E56" s="394"/>
    </row>
    <row r="57" spans="1:5" s="397" customFormat="1" ht="15.75" x14ac:dyDescent="0.25">
      <c r="A57" s="5" t="s">
        <v>2067</v>
      </c>
      <c r="B57" s="394"/>
      <c r="C57" s="394"/>
      <c r="D57" s="394"/>
      <c r="E57" s="394"/>
    </row>
    <row r="58" spans="1:5" s="397" customFormat="1" ht="15.75" x14ac:dyDescent="0.25">
      <c r="A58" s="5"/>
      <c r="B58" s="394"/>
      <c r="C58" s="394"/>
      <c r="D58" s="394"/>
      <c r="E58" s="394"/>
    </row>
    <row r="59" spans="1:5" s="397" customFormat="1" ht="15.75" x14ac:dyDescent="0.25">
      <c r="A59" s="82" t="s">
        <v>439</v>
      </c>
      <c r="B59" s="394"/>
      <c r="C59" s="448" t="str">
        <f>'0'!E2</f>
        <v xml:space="preserve">ООО </v>
      </c>
      <c r="D59" s="394"/>
      <c r="E59" s="394"/>
    </row>
    <row r="60" spans="1:5" s="397" customFormat="1" ht="15.75" x14ac:dyDescent="0.25">
      <c r="A60" s="5"/>
      <c r="B60" s="394"/>
      <c r="C60" s="394"/>
      <c r="D60" s="394"/>
      <c r="E60" s="394"/>
    </row>
    <row r="61" spans="1:5" s="397" customFormat="1" ht="15.75" x14ac:dyDescent="0.25">
      <c r="A61" s="82" t="s">
        <v>434</v>
      </c>
      <c r="B61" s="394"/>
      <c r="C61" s="448" t="str">
        <f>'0'!E4</f>
        <v>01.01.2012-31.12.2012</v>
      </c>
      <c r="D61" s="394"/>
      <c r="E61" s="394"/>
    </row>
    <row r="62" spans="1:5" s="397" customFormat="1" ht="16.5" thickBot="1" x14ac:dyDescent="0.3">
      <c r="A62" s="42"/>
      <c r="B62" s="394"/>
      <c r="C62" s="394"/>
      <c r="D62" s="394"/>
      <c r="E62" s="394"/>
    </row>
    <row r="63" spans="1:5" s="397" customFormat="1" ht="15.75" thickBot="1" x14ac:dyDescent="0.3">
      <c r="A63" s="396" t="s">
        <v>1713</v>
      </c>
      <c r="B63" s="632" t="s">
        <v>1715</v>
      </c>
      <c r="C63" s="642" t="s">
        <v>1716</v>
      </c>
      <c r="D63" s="643"/>
      <c r="E63" s="632" t="s">
        <v>1717</v>
      </c>
    </row>
    <row r="64" spans="1:5" s="397" customFormat="1" ht="15.75" thickBot="1" x14ac:dyDescent="0.3">
      <c r="A64" s="400" t="s">
        <v>1714</v>
      </c>
      <c r="B64" s="633"/>
      <c r="C64" s="403" t="s">
        <v>1718</v>
      </c>
      <c r="D64" s="403" t="s">
        <v>1719</v>
      </c>
      <c r="E64" s="633"/>
    </row>
    <row r="65" spans="1:5" s="397" customFormat="1" ht="32.25" customHeight="1" x14ac:dyDescent="0.25">
      <c r="A65" s="636"/>
      <c r="B65" s="637"/>
      <c r="C65" s="637"/>
      <c r="D65" s="637"/>
      <c r="E65" s="638"/>
    </row>
    <row r="66" spans="1:5" s="397" customFormat="1" ht="36.75" customHeight="1" thickBot="1" x14ac:dyDescent="0.3">
      <c r="A66" s="629" t="s">
        <v>2076</v>
      </c>
      <c r="B66" s="630"/>
      <c r="C66" s="630"/>
      <c r="D66" s="630"/>
      <c r="E66" s="631"/>
    </row>
    <row r="67" spans="1:5" s="397" customFormat="1" ht="39" thickBot="1" x14ac:dyDescent="0.3">
      <c r="A67" s="400" t="s">
        <v>1723</v>
      </c>
      <c r="B67" s="399" t="s">
        <v>2045</v>
      </c>
      <c r="C67" s="403"/>
      <c r="D67" s="403" t="s">
        <v>1719</v>
      </c>
      <c r="E67" s="399"/>
    </row>
    <row r="68" spans="1:5" s="397" customFormat="1" ht="39" thickBot="1" x14ac:dyDescent="0.3">
      <c r="A68" s="400" t="s">
        <v>1727</v>
      </c>
      <c r="B68" s="399" t="s">
        <v>2046</v>
      </c>
      <c r="C68" s="403"/>
      <c r="D68" s="403" t="s">
        <v>1719</v>
      </c>
      <c r="E68" s="399"/>
    </row>
    <row r="69" spans="1:5" s="397" customFormat="1" ht="15.75" thickBot="1" x14ac:dyDescent="0.3">
      <c r="A69" s="695"/>
      <c r="B69" s="696"/>
      <c r="C69" s="696"/>
      <c r="D69" s="696"/>
      <c r="E69" s="697"/>
    </row>
    <row r="70" spans="1:5" s="397" customFormat="1" ht="47.25" customHeight="1" thickBot="1" x14ac:dyDescent="0.3">
      <c r="A70" s="642"/>
      <c r="B70" s="676"/>
      <c r="C70" s="676"/>
      <c r="D70" s="676"/>
      <c r="E70" s="643"/>
    </row>
    <row r="71" spans="1:5" s="397" customFormat="1" ht="15.75" x14ac:dyDescent="0.25">
      <c r="A71" s="5" t="s">
        <v>1711</v>
      </c>
      <c r="B71" s="394"/>
      <c r="C71" s="394"/>
      <c r="D71" s="394"/>
      <c r="E71" s="450" t="str">
        <f>'0'!E6</f>
        <v>А.П. Ковриго</v>
      </c>
    </row>
    <row r="72" spans="1:5" s="397" customFormat="1" ht="15.75" x14ac:dyDescent="0.25">
      <c r="A72" s="44"/>
      <c r="B72" s="394"/>
      <c r="C72" s="394"/>
      <c r="D72" s="394"/>
      <c r="E72" s="394"/>
    </row>
  </sheetData>
  <mergeCells count="17">
    <mergeCell ref="A70:E70"/>
    <mergeCell ref="B63:B64"/>
    <mergeCell ref="C63:D63"/>
    <mergeCell ref="E63:E64"/>
    <mergeCell ref="A65:E65"/>
    <mergeCell ref="A66:E66"/>
    <mergeCell ref="A69:E69"/>
    <mergeCell ref="A11:E11"/>
    <mergeCell ref="A21:E21"/>
    <mergeCell ref="A22:E22"/>
    <mergeCell ref="A47:E47"/>
    <mergeCell ref="A48:E48"/>
    <mergeCell ref="B36:B37"/>
    <mergeCell ref="C36:D36"/>
    <mergeCell ref="E36:E37"/>
    <mergeCell ref="A38:E38"/>
    <mergeCell ref="A39:E39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55"/>
  <sheetViews>
    <sheetView workbookViewId="0"/>
  </sheetViews>
  <sheetFormatPr defaultRowHeight="15" x14ac:dyDescent="0.25"/>
  <sheetData>
    <row r="1" spans="1:9" s="397" customFormat="1" ht="20.25" x14ac:dyDescent="0.3">
      <c r="A1" s="14" t="s">
        <v>1704</v>
      </c>
      <c r="B1" s="394"/>
      <c r="C1" s="394"/>
      <c r="D1" s="394"/>
      <c r="E1" s="394"/>
      <c r="F1" s="394"/>
      <c r="G1" s="394"/>
      <c r="H1" s="394"/>
    </row>
    <row r="2" spans="1:9" s="397" customFormat="1" ht="15.75" x14ac:dyDescent="0.25">
      <c r="A2" s="5"/>
      <c r="B2" s="394"/>
      <c r="C2" s="394"/>
      <c r="D2" s="394"/>
      <c r="E2" s="394"/>
      <c r="F2" s="394"/>
      <c r="G2" s="394"/>
      <c r="H2" s="394"/>
    </row>
    <row r="3" spans="1:9" s="397" customFormat="1" ht="15.75" x14ac:dyDescent="0.25">
      <c r="A3" s="5" t="s">
        <v>2017</v>
      </c>
      <c r="B3" s="394"/>
      <c r="C3" s="394"/>
      <c r="D3" s="394"/>
      <c r="E3" s="394"/>
      <c r="F3" s="394"/>
      <c r="G3" s="394"/>
      <c r="H3" s="394"/>
    </row>
    <row r="4" spans="1:9" s="397" customFormat="1" ht="15.75" x14ac:dyDescent="0.25">
      <c r="A4" s="5"/>
      <c r="B4" s="394"/>
      <c r="C4" s="394"/>
      <c r="D4" s="394"/>
      <c r="E4" s="394"/>
      <c r="F4" s="394"/>
      <c r="G4" s="394"/>
      <c r="H4" s="394"/>
    </row>
    <row r="5" spans="1:9" s="397" customFormat="1" ht="15.75" x14ac:dyDescent="0.25">
      <c r="A5" s="5"/>
      <c r="B5" s="394"/>
      <c r="C5" s="394"/>
      <c r="D5" s="394"/>
      <c r="E5" s="394"/>
      <c r="F5" s="394"/>
      <c r="G5" s="394"/>
      <c r="H5" s="394"/>
    </row>
    <row r="6" spans="1:9" s="397" customFormat="1" ht="15.75" x14ac:dyDescent="0.25">
      <c r="A6" s="5" t="s">
        <v>414</v>
      </c>
      <c r="B6" s="394"/>
      <c r="C6" s="394"/>
      <c r="D6" s="394"/>
      <c r="E6" s="448" t="str">
        <f>'0'!E2</f>
        <v xml:space="preserve">ООО </v>
      </c>
      <c r="F6" s="394"/>
      <c r="G6" s="394"/>
      <c r="H6" s="394"/>
    </row>
    <row r="7" spans="1:9" s="397" customFormat="1" ht="15.75" x14ac:dyDescent="0.25">
      <c r="A7" s="5"/>
      <c r="B7" s="394"/>
      <c r="C7" s="394"/>
      <c r="D7" s="394"/>
      <c r="E7" s="394"/>
      <c r="F7" s="394"/>
      <c r="G7" s="394"/>
      <c r="H7" s="394"/>
    </row>
    <row r="8" spans="1:9" s="397" customFormat="1" ht="15.75" x14ac:dyDescent="0.25">
      <c r="A8" s="5" t="s">
        <v>2030</v>
      </c>
      <c r="B8" s="394"/>
      <c r="C8" s="394"/>
      <c r="D8" s="394"/>
      <c r="E8" s="394"/>
      <c r="F8" s="394"/>
      <c r="G8" s="394"/>
      <c r="H8" s="394"/>
    </row>
    <row r="9" spans="1:9" s="397" customFormat="1" ht="15.75" x14ac:dyDescent="0.25">
      <c r="A9" s="5"/>
      <c r="B9" s="394"/>
      <c r="C9" s="394"/>
      <c r="D9" s="394"/>
      <c r="E9" s="394"/>
      <c r="F9" s="394"/>
      <c r="G9" s="394"/>
      <c r="H9" s="394"/>
    </row>
    <row r="10" spans="1:9" s="397" customFormat="1" ht="9.75" customHeight="1" x14ac:dyDescent="0.25">
      <c r="A10" s="5" t="s">
        <v>430</v>
      </c>
      <c r="B10" s="394"/>
      <c r="C10" s="394"/>
      <c r="D10" s="394"/>
      <c r="E10" s="394"/>
      <c r="F10" s="394"/>
      <c r="G10" s="394"/>
      <c r="H10" s="394"/>
    </row>
    <row r="11" spans="1:9" s="397" customFormat="1" ht="37.5" customHeight="1" x14ac:dyDescent="0.25">
      <c r="A11" s="698" t="s">
        <v>2031</v>
      </c>
      <c r="B11" s="574"/>
      <c r="C11" s="574"/>
      <c r="D11" s="574"/>
      <c r="E11" s="574"/>
      <c r="F11" s="574"/>
      <c r="G11" s="574"/>
      <c r="H11" s="574"/>
      <c r="I11" s="574"/>
    </row>
    <row r="12" spans="1:9" s="397" customFormat="1" ht="15.75" x14ac:dyDescent="0.25">
      <c r="A12" s="5" t="s">
        <v>1705</v>
      </c>
      <c r="B12" s="394"/>
      <c r="C12" s="394"/>
      <c r="D12" s="394"/>
      <c r="E12" s="394"/>
      <c r="F12" s="394"/>
      <c r="G12" s="394"/>
      <c r="H12" s="394"/>
    </row>
    <row r="13" spans="1:9" s="397" customFormat="1" ht="15.75" x14ac:dyDescent="0.25">
      <c r="A13" s="5"/>
      <c r="B13" s="394"/>
      <c r="C13" s="394"/>
      <c r="D13" s="394"/>
      <c r="E13" s="394"/>
      <c r="F13" s="394"/>
      <c r="G13" s="394"/>
      <c r="H13" s="394"/>
    </row>
    <row r="14" spans="1:9" s="397" customFormat="1" ht="15.75" x14ac:dyDescent="0.25">
      <c r="A14" s="5" t="s">
        <v>2093</v>
      </c>
      <c r="B14" s="394"/>
      <c r="C14" s="394"/>
      <c r="D14" s="394"/>
      <c r="E14" s="394"/>
      <c r="F14" s="394"/>
      <c r="G14" s="394"/>
      <c r="H14" s="394"/>
    </row>
    <row r="15" spans="1:9" s="397" customFormat="1" ht="15.75" x14ac:dyDescent="0.25">
      <c r="A15" s="5"/>
      <c r="B15" s="394"/>
      <c r="C15" s="394"/>
      <c r="D15" s="394"/>
      <c r="E15" s="394"/>
      <c r="F15" s="394"/>
      <c r="G15" s="394"/>
      <c r="H15" s="394"/>
    </row>
    <row r="16" spans="1:9" s="397" customFormat="1" ht="15.75" x14ac:dyDescent="0.25">
      <c r="A16" s="5" t="s">
        <v>1423</v>
      </c>
      <c r="B16" s="394"/>
      <c r="C16" s="394"/>
      <c r="D16" s="394"/>
      <c r="E16" s="394"/>
      <c r="F16" s="394"/>
      <c r="G16" s="394"/>
      <c r="H16" s="394"/>
    </row>
    <row r="17" spans="1:9" s="397" customFormat="1" ht="15.75" x14ac:dyDescent="0.25">
      <c r="A17" s="5"/>
      <c r="B17" s="394"/>
      <c r="C17" s="394"/>
      <c r="D17" s="394"/>
      <c r="E17" s="394"/>
      <c r="F17" s="394"/>
      <c r="G17" s="394"/>
      <c r="H17" s="394"/>
    </row>
    <row r="18" spans="1:9" s="397" customFormat="1" ht="15.75" x14ac:dyDescent="0.25">
      <c r="A18" s="5" t="s">
        <v>1991</v>
      </c>
      <c r="B18" s="394"/>
      <c r="C18" s="394"/>
      <c r="D18" s="394"/>
      <c r="E18" s="394"/>
      <c r="F18" s="394"/>
      <c r="G18" s="394"/>
      <c r="H18" s="394"/>
    </row>
    <row r="19" spans="1:9" s="397" customFormat="1" ht="15.75" x14ac:dyDescent="0.25">
      <c r="A19" s="5"/>
      <c r="B19" s="394"/>
      <c r="C19" s="394"/>
      <c r="D19" s="394"/>
      <c r="E19" s="394"/>
      <c r="F19" s="394"/>
      <c r="G19" s="394"/>
      <c r="H19" s="394"/>
    </row>
    <row r="20" spans="1:9" s="397" customFormat="1" x14ac:dyDescent="0.25">
      <c r="A20" s="535" t="s">
        <v>1001</v>
      </c>
      <c r="B20" s="574"/>
      <c r="C20" s="574"/>
      <c r="D20" s="574"/>
      <c r="E20" s="574"/>
      <c r="F20" s="574"/>
      <c r="G20" s="574"/>
      <c r="H20" s="574"/>
      <c r="I20" s="574"/>
    </row>
    <row r="21" spans="1:9" s="397" customFormat="1" ht="30.75" hidden="1" customHeight="1" x14ac:dyDescent="0.25">
      <c r="A21" s="573" t="s">
        <v>1706</v>
      </c>
      <c r="B21" s="690"/>
      <c r="C21" s="690"/>
      <c r="D21" s="690"/>
      <c r="E21" s="690"/>
      <c r="F21" s="690"/>
      <c r="G21" s="690"/>
      <c r="H21" s="690"/>
      <c r="I21" s="690"/>
    </row>
    <row r="22" spans="1:9" s="397" customFormat="1" ht="31.5" customHeight="1" x14ac:dyDescent="0.25">
      <c r="A22" s="575" t="s">
        <v>1708</v>
      </c>
      <c r="B22" s="690"/>
      <c r="C22" s="690"/>
      <c r="D22" s="690"/>
      <c r="E22" s="690"/>
      <c r="F22" s="690"/>
      <c r="G22" s="690"/>
      <c r="H22" s="690"/>
      <c r="I22" s="690"/>
    </row>
    <row r="23" spans="1:9" s="397" customFormat="1" ht="31.5" hidden="1" customHeight="1" x14ac:dyDescent="0.25">
      <c r="A23" s="652" t="s">
        <v>1708</v>
      </c>
      <c r="B23" s="690"/>
      <c r="C23" s="690"/>
      <c r="D23" s="690"/>
      <c r="E23" s="690"/>
      <c r="F23" s="690"/>
      <c r="G23" s="690"/>
      <c r="H23" s="690"/>
      <c r="I23" s="690"/>
    </row>
    <row r="24" spans="1:9" s="397" customFormat="1" ht="35.25" hidden="1" customHeight="1" x14ac:dyDescent="0.25">
      <c r="A24" s="651" t="s">
        <v>1709</v>
      </c>
      <c r="B24" s="690"/>
      <c r="C24" s="690"/>
      <c r="D24" s="690"/>
      <c r="E24" s="690"/>
      <c r="F24" s="690"/>
      <c r="G24" s="690"/>
      <c r="H24" s="690"/>
      <c r="I24" s="690"/>
    </row>
    <row r="25" spans="1:9" s="397" customFormat="1" ht="24.75" hidden="1" customHeight="1" x14ac:dyDescent="0.25">
      <c r="A25" s="650" t="s">
        <v>1710</v>
      </c>
      <c r="B25" s="690"/>
      <c r="C25" s="690"/>
      <c r="D25" s="690"/>
      <c r="E25" s="690"/>
      <c r="F25" s="690"/>
      <c r="G25" s="690"/>
      <c r="H25" s="690"/>
      <c r="I25" s="690"/>
    </row>
    <row r="26" spans="1:9" s="397" customFormat="1" ht="15.75" x14ac:dyDescent="0.25">
      <c r="A26" s="5"/>
      <c r="B26" s="394"/>
      <c r="C26" s="394"/>
      <c r="D26" s="394"/>
      <c r="E26" s="394"/>
      <c r="F26" s="394"/>
      <c r="G26" s="394"/>
      <c r="H26" s="394"/>
    </row>
    <row r="27" spans="1:9" s="397" customFormat="1" ht="15.75" x14ac:dyDescent="0.25">
      <c r="A27" s="5" t="s">
        <v>1711</v>
      </c>
      <c r="B27" s="394"/>
      <c r="C27" s="394"/>
      <c r="D27" s="394"/>
      <c r="E27" s="394"/>
      <c r="F27" s="44" t="str">
        <f>'0'!E6</f>
        <v>А.П. Ковриго</v>
      </c>
      <c r="G27" s="394"/>
      <c r="H27" s="394"/>
    </row>
    <row r="30" spans="1:9" s="397" customFormat="1" x14ac:dyDescent="0.25">
      <c r="A30" s="6" t="s">
        <v>1712</v>
      </c>
      <c r="B30" s="394"/>
      <c r="C30" s="394"/>
      <c r="D30" s="394"/>
      <c r="E30" s="394"/>
      <c r="F30" s="394"/>
      <c r="G30" s="394"/>
      <c r="H30" s="394"/>
    </row>
    <row r="31" spans="1:9" s="397" customFormat="1" x14ac:dyDescent="0.25">
      <c r="A31" s="394"/>
      <c r="B31" s="6" t="s">
        <v>2021</v>
      </c>
      <c r="C31" s="394"/>
      <c r="D31" s="394"/>
      <c r="E31" s="394"/>
      <c r="F31" s="394"/>
      <c r="G31" s="394"/>
      <c r="H31" s="394"/>
    </row>
    <row r="32" spans="1:9" s="397" customFormat="1" x14ac:dyDescent="0.25">
      <c r="A32" s="90"/>
      <c r="B32" s="394"/>
      <c r="C32" s="394"/>
      <c r="D32" s="394"/>
      <c r="E32" s="394"/>
      <c r="F32" s="394"/>
      <c r="G32" s="394"/>
      <c r="H32" s="394"/>
    </row>
    <row r="33" spans="1:9" s="397" customFormat="1" ht="19.5" x14ac:dyDescent="0.35">
      <c r="A33" s="97" t="s">
        <v>1704</v>
      </c>
      <c r="B33" s="394"/>
      <c r="C33" s="394"/>
      <c r="D33" s="394"/>
      <c r="E33" s="394"/>
      <c r="F33" s="394"/>
      <c r="G33" s="394"/>
      <c r="H33" s="394"/>
    </row>
    <row r="34" spans="1:9" s="397" customFormat="1" ht="15.75" x14ac:dyDescent="0.25">
      <c r="A34" s="5"/>
      <c r="B34" s="394"/>
      <c r="C34" s="394"/>
      <c r="D34" s="394"/>
      <c r="E34" s="394"/>
      <c r="F34" s="394"/>
      <c r="G34" s="394"/>
      <c r="H34" s="394"/>
    </row>
    <row r="35" spans="1:9" s="397" customFormat="1" x14ac:dyDescent="0.25">
      <c r="A35" s="535" t="s">
        <v>2089</v>
      </c>
      <c r="B35" s="574"/>
      <c r="C35" s="574"/>
      <c r="D35" s="574"/>
      <c r="E35" s="574"/>
      <c r="F35" s="574"/>
      <c r="G35" s="574"/>
      <c r="H35" s="574"/>
      <c r="I35" s="574"/>
    </row>
    <row r="36" spans="1:9" s="397" customFormat="1" ht="15.75" x14ac:dyDescent="0.25">
      <c r="A36" s="5"/>
      <c r="B36" s="394"/>
      <c r="C36" s="394"/>
      <c r="D36" s="394"/>
      <c r="E36" s="394"/>
      <c r="F36" s="394"/>
      <c r="G36" s="394"/>
      <c r="H36" s="394"/>
    </row>
    <row r="37" spans="1:9" s="397" customFormat="1" ht="15.75" x14ac:dyDescent="0.25">
      <c r="A37" s="82" t="s">
        <v>427</v>
      </c>
      <c r="B37" s="394"/>
      <c r="C37" s="394"/>
      <c r="D37" s="394"/>
      <c r="E37" s="448" t="str">
        <f>'0'!E2</f>
        <v xml:space="preserve">ООО </v>
      </c>
      <c r="F37" s="394"/>
      <c r="G37" s="394"/>
      <c r="H37" s="394"/>
    </row>
    <row r="38" spans="1:9" s="397" customFormat="1" ht="15.75" x14ac:dyDescent="0.25">
      <c r="A38" s="5"/>
      <c r="B38" s="394"/>
      <c r="C38" s="394"/>
      <c r="D38" s="394"/>
      <c r="E38" s="394"/>
      <c r="F38" s="394"/>
      <c r="G38" s="394"/>
      <c r="H38" s="394"/>
    </row>
    <row r="39" spans="1:9" s="397" customFormat="1" ht="15.75" x14ac:dyDescent="0.25">
      <c r="A39" s="82" t="s">
        <v>434</v>
      </c>
      <c r="B39" s="394"/>
      <c r="C39" s="448" t="str">
        <f>'0'!E4</f>
        <v>01.01.2012-31.12.2012</v>
      </c>
      <c r="D39" s="394"/>
      <c r="E39" s="394"/>
      <c r="F39" s="394"/>
      <c r="G39" s="394"/>
      <c r="H39" s="394"/>
    </row>
    <row r="40" spans="1:9" s="397" customFormat="1" ht="15.75" thickBot="1" x14ac:dyDescent="0.3">
      <c r="A40" s="6"/>
      <c r="B40" s="394"/>
      <c r="C40" s="394"/>
      <c r="D40" s="394"/>
      <c r="E40" s="394"/>
      <c r="F40" s="394"/>
      <c r="G40" s="394"/>
      <c r="H40" s="394"/>
    </row>
    <row r="41" spans="1:9" s="397" customFormat="1" ht="15.75" thickBot="1" x14ac:dyDescent="0.3">
      <c r="A41" s="396" t="s">
        <v>1713</v>
      </c>
      <c r="B41" s="632" t="s">
        <v>1715</v>
      </c>
      <c r="C41" s="684" t="s">
        <v>1716</v>
      </c>
      <c r="D41" s="685"/>
      <c r="E41" s="632" t="s">
        <v>1717</v>
      </c>
      <c r="F41" s="394"/>
      <c r="G41" s="394"/>
      <c r="H41" s="394"/>
    </row>
    <row r="42" spans="1:9" s="397" customFormat="1" x14ac:dyDescent="0.25">
      <c r="A42" s="401" t="s">
        <v>1714</v>
      </c>
      <c r="B42" s="672"/>
      <c r="C42" s="632" t="s">
        <v>1718</v>
      </c>
      <c r="D42" s="632" t="s">
        <v>1719</v>
      </c>
      <c r="E42" s="672"/>
      <c r="F42" s="394"/>
      <c r="G42" s="394"/>
      <c r="H42" s="394"/>
    </row>
    <row r="43" spans="1:9" s="397" customFormat="1" ht="15.75" thickBot="1" x14ac:dyDescent="0.3">
      <c r="A43" s="92"/>
      <c r="B43" s="633"/>
      <c r="C43" s="633"/>
      <c r="D43" s="633"/>
      <c r="E43" s="633"/>
      <c r="F43" s="394"/>
      <c r="G43" s="394"/>
      <c r="H43" s="394"/>
    </row>
    <row r="44" spans="1:9" s="397" customFormat="1" x14ac:dyDescent="0.25">
      <c r="A44" s="678"/>
      <c r="B44" s="679"/>
      <c r="C44" s="679"/>
      <c r="D44" s="679"/>
      <c r="E44" s="680"/>
      <c r="F44" s="394"/>
      <c r="G44" s="394"/>
      <c r="H44" s="394"/>
    </row>
    <row r="45" spans="1:9" s="397" customFormat="1" ht="14.25" customHeight="1" x14ac:dyDescent="0.25">
      <c r="A45" s="681" t="s">
        <v>2081</v>
      </c>
      <c r="B45" s="682"/>
      <c r="C45" s="682"/>
      <c r="D45" s="682"/>
      <c r="E45" s="683"/>
      <c r="F45" s="394"/>
      <c r="G45" s="394"/>
      <c r="H45" s="394"/>
    </row>
    <row r="46" spans="1:9" s="397" customFormat="1" hidden="1" x14ac:dyDescent="0.25">
      <c r="A46" s="699"/>
      <c r="B46" s="700"/>
      <c r="C46" s="700"/>
      <c r="D46" s="700"/>
      <c r="E46" s="701"/>
      <c r="F46" s="394"/>
      <c r="G46" s="394"/>
      <c r="H46" s="394"/>
    </row>
    <row r="47" spans="1:9" s="397" customFormat="1" ht="15.75" thickBot="1" x14ac:dyDescent="0.3">
      <c r="A47" s="629"/>
      <c r="B47" s="630"/>
      <c r="C47" s="630"/>
      <c r="D47" s="630"/>
      <c r="E47" s="631"/>
      <c r="F47" s="394"/>
      <c r="G47" s="394"/>
      <c r="H47" s="394"/>
    </row>
    <row r="48" spans="1:9" s="397" customFormat="1" ht="64.5" thickBot="1" x14ac:dyDescent="0.3">
      <c r="A48" s="402" t="s">
        <v>1723</v>
      </c>
      <c r="B48" s="399" t="s">
        <v>2032</v>
      </c>
      <c r="C48" s="399"/>
      <c r="D48" s="399" t="s">
        <v>1726</v>
      </c>
      <c r="E48" s="399"/>
      <c r="F48" s="394"/>
      <c r="G48" s="394"/>
      <c r="H48" s="394"/>
    </row>
    <row r="49" spans="1:8" s="397" customFormat="1" ht="67.5" customHeight="1" thickBot="1" x14ac:dyDescent="0.3">
      <c r="A49" s="55" t="s">
        <v>1727</v>
      </c>
      <c r="B49" s="55" t="s">
        <v>2033</v>
      </c>
      <c r="C49" s="287"/>
      <c r="D49" s="287" t="s">
        <v>1726</v>
      </c>
      <c r="E49" s="398"/>
      <c r="F49" s="394"/>
      <c r="G49" s="394"/>
      <c r="H49" s="394"/>
    </row>
    <row r="50" spans="1:8" s="397" customFormat="1" ht="77.25" thickBot="1" x14ac:dyDescent="0.3">
      <c r="A50" s="55" t="s">
        <v>1729</v>
      </c>
      <c r="B50" s="55" t="s">
        <v>2034</v>
      </c>
      <c r="C50" s="287"/>
      <c r="D50" s="287" t="s">
        <v>1726</v>
      </c>
      <c r="E50" s="398"/>
      <c r="F50" s="394"/>
      <c r="G50" s="394"/>
      <c r="H50" s="394"/>
    </row>
    <row r="51" spans="1:8" s="397" customFormat="1" ht="115.5" thickBot="1" x14ac:dyDescent="0.3">
      <c r="A51" s="402" t="s">
        <v>1731</v>
      </c>
      <c r="B51" s="399" t="s">
        <v>2035</v>
      </c>
      <c r="C51" s="403"/>
      <c r="D51" s="403" t="s">
        <v>1726</v>
      </c>
      <c r="E51" s="399"/>
      <c r="F51" s="394"/>
      <c r="G51" s="394"/>
      <c r="H51" s="394"/>
    </row>
    <row r="52" spans="1:8" s="397" customFormat="1" x14ac:dyDescent="0.25">
      <c r="A52" s="6" t="s">
        <v>1711</v>
      </c>
      <c r="B52" s="394"/>
      <c r="C52" s="394"/>
      <c r="D52" s="394"/>
      <c r="E52" s="394"/>
      <c r="F52" s="394"/>
      <c r="G52" s="84" t="str">
        <f>'0'!E6</f>
        <v>А.П. Ковриго</v>
      </c>
      <c r="H52" s="394"/>
    </row>
    <row r="53" spans="1:8" s="397" customFormat="1" x14ac:dyDescent="0.25">
      <c r="A53" s="84"/>
      <c r="B53" s="394"/>
      <c r="C53" s="394"/>
      <c r="D53" s="394"/>
      <c r="E53" s="394"/>
      <c r="F53" s="394"/>
      <c r="G53" s="394"/>
      <c r="H53" s="394"/>
    </row>
    <row r="54" spans="1:8" s="397" customFormat="1" x14ac:dyDescent="0.25">
      <c r="A54" s="6"/>
      <c r="B54" s="394"/>
      <c r="C54" s="394"/>
      <c r="D54" s="394"/>
      <c r="E54" s="394"/>
      <c r="F54" s="394"/>
      <c r="G54" s="394"/>
      <c r="H54" s="394"/>
    </row>
    <row r="55" spans="1:8" s="397" customFormat="1" x14ac:dyDescent="0.25">
      <c r="A55" s="394"/>
      <c r="B55" s="394"/>
      <c r="C55" s="394"/>
      <c r="D55" s="394"/>
      <c r="E55" s="394"/>
      <c r="F55" s="394"/>
      <c r="G55" s="394"/>
      <c r="H55" s="394"/>
    </row>
  </sheetData>
  <mergeCells count="17">
    <mergeCell ref="A44:E44"/>
    <mergeCell ref="A45:E45"/>
    <mergeCell ref="A46:E46"/>
    <mergeCell ref="A47:E47"/>
    <mergeCell ref="A25:I25"/>
    <mergeCell ref="A35:I35"/>
    <mergeCell ref="B41:B43"/>
    <mergeCell ref="C41:D41"/>
    <mergeCell ref="E41:E43"/>
    <mergeCell ref="C42:C43"/>
    <mergeCell ref="D42:D43"/>
    <mergeCell ref="A24:I24"/>
    <mergeCell ref="A11:I11"/>
    <mergeCell ref="A20:I20"/>
    <mergeCell ref="A21:I21"/>
    <mergeCell ref="A22:I22"/>
    <mergeCell ref="A23:I2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I52"/>
  <sheetViews>
    <sheetView workbookViewId="0">
      <selection activeCell="A17" sqref="A17"/>
    </sheetView>
  </sheetViews>
  <sheetFormatPr defaultRowHeight="15" x14ac:dyDescent="0.25"/>
  <sheetData>
    <row r="1" spans="1:9" ht="20.25" x14ac:dyDescent="0.3">
      <c r="A1" s="14" t="s">
        <v>1704</v>
      </c>
      <c r="B1" s="394"/>
      <c r="C1" s="394"/>
      <c r="D1" s="394"/>
      <c r="E1" s="394"/>
      <c r="F1" s="394"/>
      <c r="G1" s="394"/>
      <c r="H1" s="394"/>
      <c r="I1" s="397"/>
    </row>
    <row r="2" spans="1:9" ht="15.75" x14ac:dyDescent="0.25">
      <c r="A2" s="5"/>
      <c r="B2" s="394"/>
      <c r="C2" s="394"/>
      <c r="D2" s="394"/>
      <c r="E2" s="394"/>
      <c r="F2" s="394"/>
      <c r="G2" s="394"/>
      <c r="H2" s="394"/>
      <c r="I2" s="397"/>
    </row>
    <row r="3" spans="1:9" ht="15.75" x14ac:dyDescent="0.25">
      <c r="A3" s="5" t="s">
        <v>2018</v>
      </c>
      <c r="B3" s="394"/>
      <c r="C3" s="394"/>
      <c r="D3" s="394"/>
      <c r="E3" s="394"/>
      <c r="F3" s="394"/>
      <c r="G3" s="394"/>
      <c r="H3" s="394"/>
      <c r="I3" s="397"/>
    </row>
    <row r="4" spans="1:9" ht="15.75" x14ac:dyDescent="0.25">
      <c r="A4" s="5"/>
      <c r="B4" s="394"/>
      <c r="C4" s="394"/>
      <c r="D4" s="394"/>
      <c r="E4" s="394"/>
      <c r="F4" s="394"/>
      <c r="G4" s="394"/>
      <c r="H4" s="394"/>
      <c r="I4" s="397"/>
    </row>
    <row r="5" spans="1:9" ht="15.75" x14ac:dyDescent="0.25">
      <c r="A5" s="5"/>
      <c r="B5" s="394"/>
      <c r="C5" s="394"/>
      <c r="D5" s="394"/>
      <c r="E5" s="394"/>
      <c r="F5" s="394"/>
      <c r="G5" s="394"/>
      <c r="H5" s="394"/>
      <c r="I5" s="397"/>
    </row>
    <row r="6" spans="1:9" ht="15.75" x14ac:dyDescent="0.25">
      <c r="A6" s="5" t="s">
        <v>414</v>
      </c>
      <c r="B6" s="394"/>
      <c r="C6" s="394"/>
      <c r="D6" s="394"/>
      <c r="E6" s="448" t="str">
        <f>'0'!E2</f>
        <v xml:space="preserve">ООО </v>
      </c>
      <c r="F6" s="394"/>
      <c r="G6" s="394"/>
      <c r="H6" s="394"/>
      <c r="I6" s="397"/>
    </row>
    <row r="7" spans="1:9" ht="15.75" x14ac:dyDescent="0.25">
      <c r="A7" s="5"/>
      <c r="B7" s="394"/>
      <c r="C7" s="394"/>
      <c r="D7" s="394"/>
      <c r="E7" s="394"/>
      <c r="F7" s="394"/>
      <c r="G7" s="394"/>
      <c r="H7" s="394"/>
      <c r="I7" s="397"/>
    </row>
    <row r="8" spans="1:9" ht="15.75" x14ac:dyDescent="0.25">
      <c r="A8" s="5" t="s">
        <v>2020</v>
      </c>
      <c r="B8" s="394"/>
      <c r="C8" s="394"/>
      <c r="D8" s="394"/>
      <c r="E8" s="394"/>
      <c r="F8" s="394"/>
      <c r="G8" s="394"/>
      <c r="H8" s="394"/>
      <c r="I8" s="397"/>
    </row>
    <row r="9" spans="1:9" ht="15.75" x14ac:dyDescent="0.25">
      <c r="A9" s="5"/>
      <c r="B9" s="394"/>
      <c r="C9" s="394"/>
      <c r="D9" s="394"/>
      <c r="E9" s="394"/>
      <c r="F9" s="394"/>
      <c r="G9" s="394"/>
      <c r="H9" s="394"/>
      <c r="I9" s="397"/>
    </row>
    <row r="10" spans="1:9" ht="15.75" x14ac:dyDescent="0.25">
      <c r="A10" s="5" t="s">
        <v>430</v>
      </c>
      <c r="B10" s="394"/>
      <c r="C10" s="394"/>
      <c r="D10" s="394"/>
      <c r="E10" s="394"/>
      <c r="F10" s="394"/>
      <c r="G10" s="394"/>
      <c r="H10" s="394"/>
      <c r="I10" s="397"/>
    </row>
    <row r="11" spans="1:9" x14ac:dyDescent="0.25">
      <c r="A11" s="698" t="s">
        <v>2019</v>
      </c>
      <c r="B11" s="574"/>
      <c r="C11" s="574"/>
      <c r="D11" s="574"/>
      <c r="E11" s="574"/>
      <c r="F11" s="574"/>
      <c r="G11" s="574"/>
      <c r="H11" s="574"/>
      <c r="I11" s="574"/>
    </row>
    <row r="12" spans="1:9" ht="15.75" x14ac:dyDescent="0.25">
      <c r="A12" s="5" t="s">
        <v>1705</v>
      </c>
      <c r="B12" s="394"/>
      <c r="C12" s="394"/>
      <c r="D12" s="394"/>
      <c r="E12" s="394"/>
      <c r="F12" s="394"/>
      <c r="G12" s="394"/>
      <c r="H12" s="394"/>
      <c r="I12" s="397"/>
    </row>
    <row r="13" spans="1:9" ht="15.75" x14ac:dyDescent="0.25">
      <c r="A13" s="5"/>
      <c r="B13" s="394"/>
      <c r="C13" s="394"/>
      <c r="D13" s="394"/>
      <c r="E13" s="394"/>
      <c r="F13" s="394"/>
      <c r="G13" s="394"/>
      <c r="H13" s="394"/>
      <c r="I13" s="397"/>
    </row>
    <row r="14" spans="1:9" ht="15.75" x14ac:dyDescent="0.25">
      <c r="A14" s="5" t="s">
        <v>2093</v>
      </c>
      <c r="B14" s="394"/>
      <c r="C14" s="394"/>
      <c r="D14" s="394"/>
      <c r="E14" s="394"/>
      <c r="F14" s="394"/>
      <c r="G14" s="394"/>
      <c r="H14" s="394"/>
      <c r="I14" s="397"/>
    </row>
    <row r="15" spans="1:9" ht="15.75" x14ac:dyDescent="0.25">
      <c r="A15" s="5"/>
      <c r="B15" s="394"/>
      <c r="C15" s="394"/>
      <c r="D15" s="394"/>
      <c r="E15" s="394"/>
      <c r="F15" s="394"/>
      <c r="G15" s="394"/>
      <c r="H15" s="394"/>
      <c r="I15" s="397"/>
    </row>
    <row r="16" spans="1:9" ht="15.75" x14ac:dyDescent="0.25">
      <c r="A16" s="5" t="s">
        <v>1423</v>
      </c>
      <c r="B16" s="394"/>
      <c r="C16" s="394"/>
      <c r="D16" s="394"/>
      <c r="E16" s="394"/>
      <c r="F16" s="394"/>
      <c r="G16" s="394"/>
      <c r="H16" s="394"/>
      <c r="I16" s="397"/>
    </row>
    <row r="17" spans="1:9" ht="15.75" x14ac:dyDescent="0.25">
      <c r="A17" s="5"/>
      <c r="B17" s="394"/>
      <c r="C17" s="394"/>
      <c r="D17" s="394"/>
      <c r="E17" s="394"/>
      <c r="F17" s="394"/>
      <c r="G17" s="394"/>
      <c r="H17" s="394"/>
      <c r="I17" s="397"/>
    </row>
    <row r="18" spans="1:9" ht="15.75" x14ac:dyDescent="0.25">
      <c r="A18" s="5" t="s">
        <v>1993</v>
      </c>
      <c r="B18" s="394"/>
      <c r="C18" s="394"/>
      <c r="D18" s="394"/>
      <c r="E18" s="394"/>
      <c r="F18" s="394"/>
      <c r="G18" s="394"/>
      <c r="H18" s="394"/>
      <c r="I18" s="397"/>
    </row>
    <row r="19" spans="1:9" ht="15.75" x14ac:dyDescent="0.25">
      <c r="A19" s="5"/>
      <c r="B19" s="394"/>
      <c r="C19" s="394"/>
      <c r="D19" s="394"/>
      <c r="E19" s="394"/>
      <c r="F19" s="394"/>
      <c r="G19" s="394"/>
      <c r="H19" s="394"/>
      <c r="I19" s="397"/>
    </row>
    <row r="20" spans="1:9" x14ac:dyDescent="0.25">
      <c r="A20" s="535" t="s">
        <v>1001</v>
      </c>
      <c r="B20" s="574"/>
      <c r="C20" s="574"/>
      <c r="D20" s="574"/>
      <c r="E20" s="574"/>
      <c r="F20" s="574"/>
      <c r="G20" s="574"/>
      <c r="H20" s="574"/>
      <c r="I20" s="574"/>
    </row>
    <row r="21" spans="1:9" ht="20.25" customHeight="1" x14ac:dyDescent="0.25">
      <c r="A21" s="573"/>
      <c r="B21" s="690"/>
      <c r="C21" s="690"/>
      <c r="D21" s="690"/>
      <c r="E21" s="690"/>
      <c r="F21" s="690"/>
      <c r="G21" s="690"/>
      <c r="H21" s="690"/>
      <c r="I21" s="690"/>
    </row>
    <row r="22" spans="1:9" ht="15.75" x14ac:dyDescent="0.25">
      <c r="A22" s="575"/>
      <c r="B22" s="690"/>
      <c r="C22" s="690"/>
      <c r="D22" s="690"/>
      <c r="E22" s="690"/>
      <c r="F22" s="690"/>
      <c r="G22" s="690"/>
      <c r="H22" s="690"/>
      <c r="I22" s="690"/>
    </row>
    <row r="23" spans="1:9" ht="81" customHeight="1" x14ac:dyDescent="0.25">
      <c r="A23" s="652" t="s">
        <v>1708</v>
      </c>
      <c r="B23" s="690"/>
      <c r="C23" s="690"/>
      <c r="D23" s="690"/>
      <c r="E23" s="690"/>
      <c r="F23" s="690"/>
      <c r="G23" s="690"/>
      <c r="H23" s="690"/>
      <c r="I23" s="690"/>
    </row>
    <row r="24" spans="1:9" ht="15.75" x14ac:dyDescent="0.25">
      <c r="A24" s="651"/>
      <c r="B24" s="690"/>
      <c r="C24" s="690"/>
      <c r="D24" s="690"/>
      <c r="E24" s="690"/>
      <c r="F24" s="690"/>
      <c r="G24" s="690"/>
      <c r="H24" s="690"/>
      <c r="I24" s="690"/>
    </row>
    <row r="25" spans="1:9" ht="15.75" x14ac:dyDescent="0.25">
      <c r="A25" s="650"/>
      <c r="B25" s="690"/>
      <c r="C25" s="690"/>
      <c r="D25" s="690"/>
      <c r="E25" s="690"/>
      <c r="F25" s="690"/>
      <c r="G25" s="690"/>
      <c r="H25" s="690"/>
      <c r="I25" s="690"/>
    </row>
    <row r="26" spans="1:9" s="397" customFormat="1" x14ac:dyDescent="0.25">
      <c r="A26" s="6" t="s">
        <v>1712</v>
      </c>
      <c r="B26" s="394"/>
      <c r="C26" s="394"/>
      <c r="D26" s="394"/>
      <c r="E26" s="394"/>
      <c r="F26" s="394"/>
      <c r="G26" s="394"/>
      <c r="H26" s="394"/>
    </row>
    <row r="27" spans="1:9" s="397" customFormat="1" x14ac:dyDescent="0.25">
      <c r="A27" s="394"/>
      <c r="B27" s="6" t="s">
        <v>2029</v>
      </c>
      <c r="C27" s="394"/>
      <c r="D27" s="394"/>
      <c r="E27" s="394"/>
      <c r="F27" s="394"/>
      <c r="G27" s="394"/>
      <c r="H27" s="394"/>
    </row>
    <row r="28" spans="1:9" s="397" customFormat="1" x14ac:dyDescent="0.25">
      <c r="A28" s="90"/>
      <c r="B28" s="394"/>
      <c r="C28" s="394"/>
      <c r="D28" s="394"/>
      <c r="E28" s="394"/>
      <c r="F28" s="394"/>
      <c r="G28" s="394"/>
      <c r="H28" s="394"/>
    </row>
    <row r="29" spans="1:9" s="397" customFormat="1" ht="19.5" x14ac:dyDescent="0.35">
      <c r="A29" s="97" t="s">
        <v>1704</v>
      </c>
      <c r="B29" s="394"/>
      <c r="C29" s="394"/>
      <c r="D29" s="394"/>
      <c r="E29" s="394"/>
      <c r="F29" s="394"/>
      <c r="G29" s="394"/>
      <c r="H29" s="394"/>
    </row>
    <row r="30" spans="1:9" s="397" customFormat="1" ht="15.75" x14ac:dyDescent="0.25">
      <c r="A30" s="5"/>
      <c r="B30" s="394"/>
      <c r="C30" s="394"/>
      <c r="D30" s="394"/>
      <c r="E30" s="394"/>
      <c r="F30" s="394"/>
      <c r="G30" s="394"/>
      <c r="H30" s="394"/>
    </row>
    <row r="31" spans="1:9" s="397" customFormat="1" ht="34.5" customHeight="1" x14ac:dyDescent="0.25">
      <c r="A31" s="535" t="s">
        <v>2088</v>
      </c>
      <c r="B31" s="574"/>
      <c r="C31" s="574"/>
      <c r="D31" s="574"/>
      <c r="E31" s="574"/>
      <c r="F31" s="574"/>
      <c r="G31" s="574"/>
      <c r="H31" s="574"/>
      <c r="I31" s="574"/>
    </row>
    <row r="32" spans="1:9" s="397" customFormat="1" ht="15.75" x14ac:dyDescent="0.25">
      <c r="A32" s="5"/>
      <c r="B32" s="394"/>
      <c r="C32" s="394"/>
      <c r="D32" s="394"/>
      <c r="E32" s="394"/>
      <c r="F32" s="394"/>
      <c r="G32" s="394"/>
      <c r="H32" s="394"/>
    </row>
    <row r="33" spans="1:8" s="397" customFormat="1" ht="15.75" x14ac:dyDescent="0.25">
      <c r="A33" s="82" t="s">
        <v>427</v>
      </c>
      <c r="B33" s="394"/>
      <c r="C33" s="394"/>
      <c r="D33" s="394"/>
      <c r="E33" s="448" t="str">
        <f>'0'!E2</f>
        <v xml:space="preserve">ООО </v>
      </c>
      <c r="F33" s="394"/>
      <c r="G33" s="394"/>
      <c r="H33" s="394"/>
    </row>
    <row r="34" spans="1:8" s="397" customFormat="1" ht="15.75" x14ac:dyDescent="0.25">
      <c r="A34" s="5"/>
      <c r="B34" s="394"/>
      <c r="C34" s="394"/>
      <c r="D34" s="394"/>
      <c r="E34" s="394"/>
      <c r="F34" s="394"/>
      <c r="G34" s="394"/>
      <c r="H34" s="394"/>
    </row>
    <row r="35" spans="1:8" s="397" customFormat="1" ht="15.75" x14ac:dyDescent="0.25">
      <c r="A35" s="82" t="s">
        <v>434</v>
      </c>
      <c r="B35" s="394"/>
      <c r="C35" s="448" t="str">
        <f>'0'!E4</f>
        <v>01.01.2012-31.12.2012</v>
      </c>
      <c r="D35" s="394"/>
      <c r="E35" s="394"/>
      <c r="F35" s="394"/>
      <c r="G35" s="394"/>
      <c r="H35" s="394"/>
    </row>
    <row r="36" spans="1:8" s="397" customFormat="1" ht="15.75" thickBot="1" x14ac:dyDescent="0.3">
      <c r="A36" s="6"/>
      <c r="B36" s="394"/>
      <c r="C36" s="394"/>
      <c r="D36" s="394"/>
      <c r="E36" s="394"/>
      <c r="F36" s="394"/>
      <c r="G36" s="394"/>
      <c r="H36" s="394"/>
    </row>
    <row r="37" spans="1:8" s="397" customFormat="1" ht="15.75" thickBot="1" x14ac:dyDescent="0.3">
      <c r="A37" s="396" t="s">
        <v>1713</v>
      </c>
      <c r="B37" s="632" t="s">
        <v>1715</v>
      </c>
      <c r="C37" s="642" t="s">
        <v>1716</v>
      </c>
      <c r="D37" s="643"/>
      <c r="E37" s="636" t="s">
        <v>1717</v>
      </c>
      <c r="F37" s="637"/>
      <c r="G37" s="637"/>
      <c r="H37" s="638"/>
    </row>
    <row r="38" spans="1:8" s="397" customFormat="1" x14ac:dyDescent="0.25">
      <c r="A38" s="401" t="s">
        <v>1714</v>
      </c>
      <c r="B38" s="672"/>
      <c r="C38" s="632" t="s">
        <v>1718</v>
      </c>
      <c r="D38" s="632" t="s">
        <v>1719</v>
      </c>
      <c r="E38" s="626"/>
      <c r="F38" s="627"/>
      <c r="G38" s="627"/>
      <c r="H38" s="628"/>
    </row>
    <row r="39" spans="1:8" s="397" customFormat="1" ht="15.75" thickBot="1" x14ac:dyDescent="0.3">
      <c r="A39" s="92"/>
      <c r="B39" s="633"/>
      <c r="C39" s="633"/>
      <c r="D39" s="633"/>
      <c r="E39" s="629"/>
      <c r="F39" s="630"/>
      <c r="G39" s="630"/>
      <c r="H39" s="631"/>
    </row>
    <row r="40" spans="1:8" s="397" customFormat="1" x14ac:dyDescent="0.25">
      <c r="A40" s="678"/>
      <c r="B40" s="679"/>
      <c r="C40" s="679"/>
      <c r="D40" s="679"/>
      <c r="E40" s="679"/>
      <c r="F40" s="679"/>
      <c r="G40" s="679"/>
      <c r="H40" s="680"/>
    </row>
    <row r="41" spans="1:8" s="397" customFormat="1" ht="57.75" customHeight="1" x14ac:dyDescent="0.25">
      <c r="A41" s="626" t="s">
        <v>2104</v>
      </c>
      <c r="B41" s="627"/>
      <c r="C41" s="627"/>
      <c r="D41" s="627"/>
      <c r="E41" s="627"/>
      <c r="F41" s="627"/>
      <c r="G41" s="627"/>
      <c r="H41" s="628"/>
    </row>
    <row r="42" spans="1:8" s="397" customFormat="1" ht="15.75" thickBot="1" x14ac:dyDescent="0.3">
      <c r="A42" s="629"/>
      <c r="B42" s="630"/>
      <c r="C42" s="630"/>
      <c r="D42" s="630"/>
      <c r="E42" s="630"/>
      <c r="F42" s="630"/>
      <c r="G42" s="630"/>
      <c r="H42" s="631"/>
    </row>
    <row r="43" spans="1:8" s="397" customFormat="1" ht="64.5" thickBot="1" x14ac:dyDescent="0.3">
      <c r="A43" s="402" t="s">
        <v>1723</v>
      </c>
      <c r="B43" s="399" t="s">
        <v>2022</v>
      </c>
      <c r="C43" s="399"/>
      <c r="D43" s="399" t="s">
        <v>1719</v>
      </c>
      <c r="E43" s="655"/>
      <c r="F43" s="657"/>
      <c r="G43" s="657"/>
      <c r="H43" s="656"/>
    </row>
    <row r="44" spans="1:8" s="397" customFormat="1" ht="118.5" customHeight="1" thickBot="1" x14ac:dyDescent="0.3">
      <c r="A44" s="55" t="s">
        <v>1727</v>
      </c>
      <c r="B44" s="55" t="s">
        <v>2023</v>
      </c>
      <c r="C44" s="287"/>
      <c r="D44" s="287" t="s">
        <v>1726</v>
      </c>
      <c r="E44" s="705"/>
      <c r="F44" s="706"/>
      <c r="G44" s="706"/>
      <c r="H44" s="707"/>
    </row>
    <row r="45" spans="1:8" s="397" customFormat="1" ht="64.5" thickBot="1" x14ac:dyDescent="0.3">
      <c r="A45" s="402" t="s">
        <v>1729</v>
      </c>
      <c r="B45" s="399" t="s">
        <v>2024</v>
      </c>
      <c r="C45" s="403"/>
      <c r="D45" s="403" t="s">
        <v>1719</v>
      </c>
      <c r="E45" s="702"/>
      <c r="F45" s="703"/>
      <c r="G45" s="703"/>
      <c r="H45" s="704"/>
    </row>
    <row r="46" spans="1:8" s="397" customFormat="1" ht="102.75" thickBot="1" x14ac:dyDescent="0.3">
      <c r="A46" s="402" t="s">
        <v>1731</v>
      </c>
      <c r="B46" s="399" t="s">
        <v>2025</v>
      </c>
      <c r="C46" s="403"/>
      <c r="D46" s="426" t="s">
        <v>1726</v>
      </c>
      <c r="E46" s="655"/>
      <c r="F46" s="657"/>
      <c r="G46" s="657"/>
      <c r="H46" s="656"/>
    </row>
    <row r="47" spans="1:8" s="397" customFormat="1" ht="135.75" customHeight="1" thickBot="1" x14ac:dyDescent="0.3">
      <c r="A47" s="402" t="s">
        <v>1733</v>
      </c>
      <c r="B47" s="399" t="s">
        <v>2026</v>
      </c>
      <c r="C47" s="403"/>
      <c r="D47" s="426" t="s">
        <v>1726</v>
      </c>
      <c r="E47" s="655"/>
      <c r="F47" s="657"/>
      <c r="G47" s="657"/>
      <c r="H47" s="656"/>
    </row>
    <row r="48" spans="1:8" s="397" customFormat="1" ht="90" thickBot="1" x14ac:dyDescent="0.3">
      <c r="A48" s="402" t="s">
        <v>1735</v>
      </c>
      <c r="B48" s="399" t="s">
        <v>2027</v>
      </c>
      <c r="C48" s="403"/>
      <c r="D48" s="403" t="s">
        <v>1719</v>
      </c>
      <c r="E48" s="655"/>
      <c r="F48" s="657"/>
      <c r="G48" s="657"/>
      <c r="H48" s="656"/>
    </row>
    <row r="49" spans="1:8" s="397" customFormat="1" ht="64.5" thickBot="1" x14ac:dyDescent="0.3">
      <c r="A49" s="402" t="s">
        <v>1740</v>
      </c>
      <c r="B49" s="399" t="s">
        <v>1736</v>
      </c>
      <c r="C49" s="403"/>
      <c r="D49" s="403" t="s">
        <v>1719</v>
      </c>
      <c r="E49" s="655"/>
      <c r="F49" s="657"/>
      <c r="G49" s="657"/>
      <c r="H49" s="656"/>
    </row>
    <row r="50" spans="1:8" s="397" customFormat="1" ht="26.25" thickBot="1" x14ac:dyDescent="0.3">
      <c r="A50" s="55" t="s">
        <v>1748</v>
      </c>
      <c r="B50" s="55" t="s">
        <v>2028</v>
      </c>
      <c r="C50" s="287"/>
      <c r="D50" s="287" t="s">
        <v>1719</v>
      </c>
      <c r="E50" s="708"/>
      <c r="F50" s="709"/>
      <c r="G50" s="709"/>
      <c r="H50" s="710"/>
    </row>
    <row r="51" spans="1:8" s="397" customFormat="1" x14ac:dyDescent="0.25">
      <c r="A51" s="6" t="s">
        <v>1711</v>
      </c>
      <c r="B51" s="394"/>
      <c r="C51" s="394"/>
      <c r="D51" s="394"/>
      <c r="E51" s="394"/>
      <c r="F51" s="394"/>
      <c r="G51" s="84" t="str">
        <f>'0'!E6</f>
        <v>А.П. Ковриго</v>
      </c>
      <c r="H51" s="394"/>
    </row>
    <row r="52" spans="1:8" s="397" customFormat="1" x14ac:dyDescent="0.25">
      <c r="A52" s="84"/>
      <c r="B52" s="394"/>
      <c r="C52" s="394"/>
      <c r="D52" s="394"/>
      <c r="E52" s="394"/>
      <c r="F52" s="394"/>
      <c r="G52" s="394"/>
      <c r="H52" s="394"/>
    </row>
  </sheetData>
  <mergeCells count="24">
    <mergeCell ref="E46:H46"/>
    <mergeCell ref="E47:H47"/>
    <mergeCell ref="E48:H48"/>
    <mergeCell ref="E49:H49"/>
    <mergeCell ref="E50:H50"/>
    <mergeCell ref="E45:H45"/>
    <mergeCell ref="A25:I25"/>
    <mergeCell ref="A31:I31"/>
    <mergeCell ref="B37:B39"/>
    <mergeCell ref="C37:D37"/>
    <mergeCell ref="E37:H39"/>
    <mergeCell ref="C38:C39"/>
    <mergeCell ref="D38:D39"/>
    <mergeCell ref="A40:H40"/>
    <mergeCell ref="A41:H41"/>
    <mergeCell ref="A42:H42"/>
    <mergeCell ref="E43:H43"/>
    <mergeCell ref="E44:H44"/>
    <mergeCell ref="A24:I24"/>
    <mergeCell ref="A11:I11"/>
    <mergeCell ref="A20:I20"/>
    <mergeCell ref="A21:I21"/>
    <mergeCell ref="A22:I22"/>
    <mergeCell ref="A23:I2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I243"/>
  <sheetViews>
    <sheetView zoomScaleSheetLayoutView="80" workbookViewId="0">
      <selection activeCell="A12" sqref="A12"/>
    </sheetView>
  </sheetViews>
  <sheetFormatPr defaultRowHeight="15" x14ac:dyDescent="0.25"/>
  <cols>
    <col min="1" max="1" width="12.42578125" customWidth="1"/>
    <col min="2" max="2" width="26.28515625" customWidth="1"/>
    <col min="5" max="5" width="33.28515625" customWidth="1"/>
    <col min="9" max="9" width="11.5703125" customWidth="1"/>
  </cols>
  <sheetData>
    <row r="1" spans="1:9" ht="20.25" x14ac:dyDescent="0.3">
      <c r="A1" s="14" t="s">
        <v>1704</v>
      </c>
      <c r="B1" s="4"/>
      <c r="C1" s="4"/>
      <c r="D1" s="4"/>
      <c r="E1" s="4"/>
      <c r="F1" s="4"/>
      <c r="G1" s="4"/>
      <c r="H1" s="4"/>
    </row>
    <row r="2" spans="1:9" ht="15.75" x14ac:dyDescent="0.25">
      <c r="A2" s="5"/>
      <c r="B2" s="4"/>
      <c r="C2" s="4"/>
      <c r="D2" s="4"/>
      <c r="E2" s="4"/>
      <c r="F2" s="4"/>
      <c r="G2" s="4"/>
      <c r="H2" s="4"/>
    </row>
    <row r="3" spans="1:9" ht="15.75" x14ac:dyDescent="0.25">
      <c r="A3" s="5" t="s">
        <v>1017</v>
      </c>
      <c r="B3" s="4"/>
      <c r="C3" s="4"/>
      <c r="D3" s="4"/>
      <c r="E3" s="4"/>
      <c r="F3" s="4"/>
      <c r="G3" s="4"/>
      <c r="H3" s="4"/>
    </row>
    <row r="4" spans="1:9" ht="15.75" x14ac:dyDescent="0.25">
      <c r="A4" s="5"/>
      <c r="B4" s="4"/>
      <c r="C4" s="4"/>
      <c r="D4" s="4"/>
      <c r="E4" s="4"/>
      <c r="F4" s="4"/>
      <c r="G4" s="4"/>
      <c r="H4" s="4"/>
    </row>
    <row r="5" spans="1:9" ht="15.75" x14ac:dyDescent="0.25">
      <c r="A5" s="5"/>
      <c r="B5" s="4"/>
      <c r="C5" s="4"/>
      <c r="D5" s="4"/>
      <c r="E5" s="4"/>
      <c r="F5" s="4"/>
      <c r="G5" s="4"/>
      <c r="H5" s="4"/>
    </row>
    <row r="6" spans="1:9" ht="15.75" x14ac:dyDescent="0.25">
      <c r="A6" s="5" t="s">
        <v>414</v>
      </c>
      <c r="B6" s="4"/>
      <c r="C6" s="4"/>
      <c r="D6" s="4"/>
      <c r="E6" s="4" t="str">
        <f>'0'!E2</f>
        <v xml:space="preserve">ООО </v>
      </c>
      <c r="F6" s="4"/>
      <c r="G6" s="4"/>
      <c r="H6" s="4"/>
    </row>
    <row r="7" spans="1:9" ht="15.75" x14ac:dyDescent="0.25">
      <c r="A7" s="5"/>
      <c r="B7" s="4"/>
      <c r="C7" s="4"/>
      <c r="D7" s="4"/>
      <c r="E7" s="4"/>
      <c r="F7" s="4"/>
      <c r="G7" s="4"/>
      <c r="H7" s="4"/>
    </row>
    <row r="8" spans="1:9" ht="15.75" x14ac:dyDescent="0.25">
      <c r="A8" s="5" t="s">
        <v>1984</v>
      </c>
      <c r="B8" s="4"/>
      <c r="C8" s="4"/>
      <c r="D8" s="4"/>
      <c r="E8" s="4"/>
      <c r="F8" s="4"/>
      <c r="G8" s="4"/>
      <c r="H8" s="4"/>
    </row>
    <row r="9" spans="1:9" ht="15.75" x14ac:dyDescent="0.25">
      <c r="A9" s="5"/>
      <c r="B9" s="4"/>
      <c r="C9" s="4"/>
      <c r="D9" s="4"/>
      <c r="E9" s="4"/>
      <c r="F9" s="4"/>
      <c r="G9" s="4"/>
      <c r="H9" s="4"/>
    </row>
    <row r="10" spans="1:9" ht="15.75" x14ac:dyDescent="0.25">
      <c r="A10" s="5" t="s">
        <v>430</v>
      </c>
      <c r="B10" s="4"/>
      <c r="C10" s="4"/>
      <c r="D10" s="4"/>
      <c r="E10" s="4"/>
      <c r="F10" s="4"/>
      <c r="G10" s="4"/>
      <c r="H10" s="4"/>
    </row>
    <row r="11" spans="1:9" ht="75.75" customHeight="1" x14ac:dyDescent="0.25">
      <c r="A11" s="698" t="s">
        <v>2075</v>
      </c>
      <c r="B11" s="574"/>
      <c r="C11" s="574"/>
      <c r="D11" s="574"/>
      <c r="E11" s="574"/>
      <c r="F11" s="574"/>
      <c r="G11" s="574"/>
      <c r="H11" s="574"/>
      <c r="I11" s="574"/>
    </row>
    <row r="12" spans="1:9" ht="15.75" x14ac:dyDescent="0.25">
      <c r="A12" s="5" t="s">
        <v>1705</v>
      </c>
      <c r="B12" s="4"/>
      <c r="C12" s="4"/>
      <c r="D12" s="4"/>
      <c r="E12" s="4"/>
      <c r="F12" s="4"/>
      <c r="G12" s="4"/>
      <c r="H12" s="4"/>
    </row>
    <row r="13" spans="1:9" ht="15.75" x14ac:dyDescent="0.25">
      <c r="A13" s="5" t="s">
        <v>2093</v>
      </c>
      <c r="B13" s="4"/>
      <c r="C13" s="4"/>
      <c r="D13" s="4"/>
      <c r="E13" s="4"/>
      <c r="F13" s="4"/>
      <c r="G13" s="4"/>
      <c r="H13" s="4"/>
    </row>
    <row r="14" spans="1:9" ht="15.75" x14ac:dyDescent="0.25">
      <c r="A14" s="5" t="s">
        <v>1423</v>
      </c>
      <c r="B14" s="4"/>
      <c r="C14" s="4"/>
      <c r="D14" s="4"/>
      <c r="E14" s="4"/>
      <c r="F14" s="4"/>
      <c r="G14" s="4"/>
      <c r="H14" s="4"/>
    </row>
    <row r="15" spans="1:9" ht="15.75" x14ac:dyDescent="0.25">
      <c r="A15" s="5"/>
      <c r="B15" s="4"/>
      <c r="C15" s="4"/>
      <c r="D15" s="4"/>
      <c r="E15" s="4"/>
      <c r="F15" s="4"/>
      <c r="G15" s="4"/>
      <c r="H15" s="4"/>
    </row>
    <row r="16" spans="1:9" ht="15.75" x14ac:dyDescent="0.25">
      <c r="A16" s="5" t="s">
        <v>1124</v>
      </c>
      <c r="B16" s="4"/>
      <c r="C16" s="4"/>
      <c r="D16" s="4"/>
      <c r="E16" s="4"/>
      <c r="F16" s="4"/>
      <c r="G16" s="4"/>
      <c r="H16" s="4"/>
    </row>
    <row r="17" spans="1:9" ht="15.75" x14ac:dyDescent="0.25">
      <c r="A17" s="5"/>
      <c r="B17" s="4"/>
      <c r="C17" s="4"/>
      <c r="D17" s="4"/>
      <c r="E17" s="4"/>
      <c r="F17" s="4"/>
      <c r="G17" s="4"/>
      <c r="H17" s="4"/>
    </row>
    <row r="18" spans="1:9" x14ac:dyDescent="0.25">
      <c r="A18" s="535" t="s">
        <v>1001</v>
      </c>
      <c r="B18" s="574"/>
      <c r="C18" s="574"/>
      <c r="D18" s="574"/>
      <c r="E18" s="574"/>
      <c r="F18" s="574"/>
      <c r="G18" s="574"/>
      <c r="H18" s="574"/>
      <c r="I18" s="574"/>
    </row>
    <row r="19" spans="1:9" ht="30.75" hidden="1" customHeight="1" x14ac:dyDescent="0.25">
      <c r="A19" s="573" t="s">
        <v>1706</v>
      </c>
      <c r="B19" s="690"/>
      <c r="C19" s="690"/>
      <c r="D19" s="690"/>
      <c r="E19" s="690"/>
      <c r="F19" s="690"/>
      <c r="G19" s="690"/>
      <c r="H19" s="690"/>
      <c r="I19" s="690"/>
    </row>
    <row r="20" spans="1:9" ht="31.5" customHeight="1" x14ac:dyDescent="0.25">
      <c r="A20" s="575" t="s">
        <v>1707</v>
      </c>
      <c r="B20" s="690"/>
      <c r="C20" s="690"/>
      <c r="D20" s="690"/>
      <c r="E20" s="690"/>
      <c r="F20" s="690"/>
      <c r="G20" s="690"/>
      <c r="H20" s="690"/>
      <c r="I20" s="690"/>
    </row>
    <row r="21" spans="1:9" ht="31.5" hidden="1" customHeight="1" x14ac:dyDescent="0.25">
      <c r="A21" s="652" t="s">
        <v>1708</v>
      </c>
      <c r="B21" s="690"/>
      <c r="C21" s="690"/>
      <c r="D21" s="690"/>
      <c r="E21" s="690"/>
      <c r="F21" s="690"/>
      <c r="G21" s="690"/>
      <c r="H21" s="690"/>
      <c r="I21" s="690"/>
    </row>
    <row r="22" spans="1:9" ht="35.25" hidden="1" customHeight="1" x14ac:dyDescent="0.25">
      <c r="A22" s="651" t="s">
        <v>1709</v>
      </c>
      <c r="B22" s="690"/>
      <c r="C22" s="690"/>
      <c r="D22" s="690"/>
      <c r="E22" s="690"/>
      <c r="F22" s="690"/>
      <c r="G22" s="690"/>
      <c r="H22" s="690"/>
      <c r="I22" s="690"/>
    </row>
    <row r="23" spans="1:9" ht="24.75" hidden="1" customHeight="1" x14ac:dyDescent="0.25">
      <c r="A23" s="650" t="s">
        <v>1710</v>
      </c>
      <c r="B23" s="690"/>
      <c r="C23" s="690"/>
      <c r="D23" s="690"/>
      <c r="E23" s="690"/>
      <c r="F23" s="690"/>
      <c r="G23" s="690"/>
      <c r="H23" s="690"/>
      <c r="I23" s="690"/>
    </row>
    <row r="24" spans="1:9" ht="15.75" x14ac:dyDescent="0.25">
      <c r="A24" s="5"/>
      <c r="B24" s="4"/>
      <c r="C24" s="4"/>
      <c r="D24" s="4"/>
      <c r="E24" s="4"/>
      <c r="F24" s="4"/>
      <c r="G24" s="4"/>
      <c r="H24" s="4"/>
    </row>
    <row r="25" spans="1:9" ht="15.75" x14ac:dyDescent="0.25">
      <c r="A25" s="5" t="s">
        <v>1711</v>
      </c>
      <c r="B25" s="4"/>
      <c r="C25" s="4"/>
      <c r="D25" s="4"/>
      <c r="E25" s="4"/>
      <c r="F25" s="44" t="str">
        <f>'0'!E6</f>
        <v>А.П. Ковриго</v>
      </c>
      <c r="G25" s="4"/>
      <c r="H25" s="4"/>
    </row>
    <row r="26" spans="1:9" x14ac:dyDescent="0.25">
      <c r="A26" s="6" t="s">
        <v>1712</v>
      </c>
      <c r="B26" s="4"/>
      <c r="C26" s="4"/>
      <c r="D26" s="4"/>
      <c r="E26" s="4"/>
      <c r="F26" s="4"/>
      <c r="G26" s="4"/>
      <c r="H26" s="4"/>
    </row>
    <row r="27" spans="1:9" x14ac:dyDescent="0.25">
      <c r="A27" s="4"/>
      <c r="B27" s="6" t="s">
        <v>1019</v>
      </c>
      <c r="C27" s="4"/>
      <c r="D27" s="4"/>
      <c r="E27" s="4"/>
      <c r="F27" s="4"/>
      <c r="G27" s="4"/>
      <c r="H27" s="4"/>
    </row>
    <row r="28" spans="1:9" x14ac:dyDescent="0.25">
      <c r="A28" s="90"/>
      <c r="B28" s="4"/>
      <c r="C28" s="4"/>
      <c r="D28" s="4"/>
      <c r="E28" s="4"/>
      <c r="F28" s="4"/>
      <c r="G28" s="4"/>
      <c r="H28" s="4"/>
    </row>
    <row r="29" spans="1:9" ht="19.5" x14ac:dyDescent="0.35">
      <c r="A29" s="97" t="s">
        <v>1704</v>
      </c>
      <c r="B29" s="4"/>
      <c r="C29" s="4"/>
      <c r="D29" s="4"/>
      <c r="E29" s="4"/>
      <c r="F29" s="4"/>
      <c r="G29" s="4"/>
      <c r="H29" s="4"/>
    </row>
    <row r="30" spans="1:9" ht="15.75" x14ac:dyDescent="0.25">
      <c r="A30" s="5"/>
      <c r="B30" s="4"/>
      <c r="C30" s="4"/>
      <c r="D30" s="4"/>
      <c r="E30" s="4"/>
      <c r="F30" s="4"/>
      <c r="G30" s="4"/>
      <c r="H30" s="4"/>
    </row>
    <row r="31" spans="1:9" x14ac:dyDescent="0.25">
      <c r="A31" s="535" t="s">
        <v>2057</v>
      </c>
      <c r="B31" s="574"/>
      <c r="C31" s="574"/>
      <c r="D31" s="574"/>
      <c r="E31" s="574"/>
      <c r="F31" s="574"/>
      <c r="G31" s="574"/>
      <c r="H31" s="574"/>
      <c r="I31" s="574"/>
    </row>
    <row r="32" spans="1:9" x14ac:dyDescent="0.25">
      <c r="A32" s="6"/>
      <c r="B32" s="4"/>
      <c r="C32" s="4"/>
      <c r="D32" s="4"/>
      <c r="E32" s="4"/>
      <c r="F32" s="4"/>
      <c r="G32" s="4"/>
      <c r="H32" s="4"/>
    </row>
    <row r="33" spans="1:8" ht="15.75" x14ac:dyDescent="0.25">
      <c r="A33" s="82" t="s">
        <v>427</v>
      </c>
      <c r="B33" s="4"/>
      <c r="C33" s="4"/>
      <c r="D33" s="4"/>
      <c r="E33" s="4" t="str">
        <f>'0'!E2</f>
        <v xml:space="preserve">ООО </v>
      </c>
      <c r="F33" s="4"/>
      <c r="G33" s="4"/>
      <c r="H33" s="4"/>
    </row>
    <row r="34" spans="1:8" ht="15.75" x14ac:dyDescent="0.25">
      <c r="A34" s="5"/>
      <c r="B34" s="4"/>
      <c r="C34" s="4"/>
      <c r="D34" s="4"/>
      <c r="E34" s="4"/>
      <c r="F34" s="4"/>
      <c r="G34" s="4"/>
      <c r="H34" s="4"/>
    </row>
    <row r="35" spans="1:8" ht="15.75" x14ac:dyDescent="0.25">
      <c r="A35" s="82" t="s">
        <v>434</v>
      </c>
      <c r="B35" s="4"/>
      <c r="C35" s="4" t="str">
        <f>'0'!E4</f>
        <v>01.01.2012-31.12.2012</v>
      </c>
      <c r="D35" s="4"/>
      <c r="E35" s="4"/>
      <c r="F35" s="4"/>
      <c r="G35" s="4"/>
      <c r="H35" s="4"/>
    </row>
    <row r="36" spans="1:8" ht="15.75" thickBot="1" x14ac:dyDescent="0.3">
      <c r="A36" s="6"/>
      <c r="B36" s="4"/>
      <c r="C36" s="4"/>
      <c r="D36" s="4"/>
      <c r="E36" s="4"/>
      <c r="F36" s="4"/>
      <c r="G36" s="4"/>
      <c r="H36" s="4"/>
    </row>
    <row r="37" spans="1:8" ht="15.75" thickBot="1" x14ac:dyDescent="0.3">
      <c r="A37" s="27" t="s">
        <v>1713</v>
      </c>
      <c r="B37" s="632" t="s">
        <v>1715</v>
      </c>
      <c r="C37" s="684" t="s">
        <v>1716</v>
      </c>
      <c r="D37" s="685"/>
      <c r="E37" s="632" t="s">
        <v>1717</v>
      </c>
      <c r="F37" s="4"/>
      <c r="G37" s="4"/>
      <c r="H37" s="4"/>
    </row>
    <row r="38" spans="1:8" x14ac:dyDescent="0.25">
      <c r="A38" s="91" t="s">
        <v>1714</v>
      </c>
      <c r="B38" s="672"/>
      <c r="C38" s="632" t="s">
        <v>1718</v>
      </c>
      <c r="D38" s="632" t="s">
        <v>1719</v>
      </c>
      <c r="E38" s="672"/>
      <c r="F38" s="4"/>
      <c r="G38" s="4"/>
      <c r="H38" s="4"/>
    </row>
    <row r="39" spans="1:8" ht="15.75" thickBot="1" x14ac:dyDescent="0.3">
      <c r="A39" s="92"/>
      <c r="B39" s="633"/>
      <c r="C39" s="633"/>
      <c r="D39" s="633"/>
      <c r="E39" s="633"/>
      <c r="F39" s="4"/>
      <c r="G39" s="4"/>
      <c r="H39" s="4"/>
    </row>
    <row r="40" spans="1:8" x14ac:dyDescent="0.25">
      <c r="A40" s="678" t="s">
        <v>1720</v>
      </c>
      <c r="B40" s="679"/>
      <c r="C40" s="679"/>
      <c r="D40" s="679"/>
      <c r="E40" s="680"/>
      <c r="F40" s="4"/>
      <c r="G40" s="4"/>
      <c r="H40" s="4"/>
    </row>
    <row r="41" spans="1:8" x14ac:dyDescent="0.25">
      <c r="A41" s="626" t="s">
        <v>1722</v>
      </c>
      <c r="B41" s="627"/>
      <c r="C41" s="627"/>
      <c r="D41" s="627"/>
      <c r="E41" s="628"/>
      <c r="F41" s="4"/>
      <c r="G41" s="4"/>
      <c r="H41" s="4"/>
    </row>
    <row r="42" spans="1:8" ht="19.5" customHeight="1" thickBot="1" x14ac:dyDescent="0.3">
      <c r="A42" s="629"/>
      <c r="B42" s="630"/>
      <c r="C42" s="630"/>
      <c r="D42" s="630"/>
      <c r="E42" s="631"/>
      <c r="F42" s="4"/>
      <c r="G42" s="4"/>
      <c r="H42" s="4"/>
    </row>
    <row r="43" spans="1:8" ht="26.25" thickBot="1" x14ac:dyDescent="0.3">
      <c r="A43" s="53" t="s">
        <v>1723</v>
      </c>
      <c r="B43" s="87" t="s">
        <v>1724</v>
      </c>
      <c r="C43" s="52"/>
      <c r="D43" s="52" t="s">
        <v>1726</v>
      </c>
      <c r="E43" s="30"/>
      <c r="F43" s="4"/>
      <c r="G43" s="4"/>
      <c r="H43" s="4"/>
    </row>
    <row r="44" spans="1:8" ht="39" thickBot="1" x14ac:dyDescent="0.3">
      <c r="A44" s="53" t="s">
        <v>1727</v>
      </c>
      <c r="B44" s="87" t="s">
        <v>1728</v>
      </c>
      <c r="C44" s="52"/>
      <c r="D44" s="52" t="s">
        <v>1726</v>
      </c>
      <c r="E44" s="30"/>
      <c r="F44" s="4"/>
      <c r="G44" s="4"/>
      <c r="H44" s="4"/>
    </row>
    <row r="45" spans="1:8" ht="64.5" thickBot="1" x14ac:dyDescent="0.3">
      <c r="A45" s="53" t="s">
        <v>1729</v>
      </c>
      <c r="B45" s="30" t="s">
        <v>1730</v>
      </c>
      <c r="C45" s="52"/>
      <c r="D45" s="52" t="s">
        <v>1726</v>
      </c>
      <c r="E45" s="30"/>
      <c r="F45" s="4"/>
      <c r="G45" s="4"/>
      <c r="H45" s="4"/>
    </row>
    <row r="46" spans="1:8" ht="39" thickBot="1" x14ac:dyDescent="0.3">
      <c r="A46" s="53" t="s">
        <v>1731</v>
      </c>
      <c r="B46" s="30" t="s">
        <v>1732</v>
      </c>
      <c r="C46" s="52"/>
      <c r="D46" s="52" t="s">
        <v>1726</v>
      </c>
      <c r="E46" s="30"/>
      <c r="F46" s="4"/>
      <c r="G46" s="4"/>
      <c r="H46" s="4"/>
    </row>
    <row r="47" spans="1:8" ht="39" thickBot="1" x14ac:dyDescent="0.3">
      <c r="A47" s="53" t="s">
        <v>1733</v>
      </c>
      <c r="B47" s="30" t="s">
        <v>1734</v>
      </c>
      <c r="C47" s="52"/>
      <c r="D47" s="52" t="s">
        <v>1726</v>
      </c>
      <c r="E47" s="30"/>
      <c r="F47" s="4"/>
      <c r="G47" s="4"/>
      <c r="H47" s="4"/>
    </row>
    <row r="48" spans="1:8" ht="26.25" thickBot="1" x14ac:dyDescent="0.3">
      <c r="A48" s="53" t="s">
        <v>1735</v>
      </c>
      <c r="B48" s="30" t="s">
        <v>1736</v>
      </c>
      <c r="C48" s="52"/>
      <c r="D48" s="52" t="s">
        <v>1726</v>
      </c>
      <c r="E48" s="30"/>
      <c r="F48" s="4"/>
      <c r="G48" s="4"/>
      <c r="H48" s="4"/>
    </row>
    <row r="49" spans="1:9" x14ac:dyDescent="0.25">
      <c r="A49" s="6" t="s">
        <v>1711</v>
      </c>
      <c r="B49" s="4"/>
      <c r="C49" s="4"/>
      <c r="D49" s="4"/>
      <c r="E49" s="4"/>
      <c r="F49" s="4"/>
      <c r="G49" s="84" t="str">
        <f>'0'!E6</f>
        <v>А.П. Ковриго</v>
      </c>
      <c r="H49" s="4"/>
    </row>
    <row r="50" spans="1:9" x14ac:dyDescent="0.25">
      <c r="A50" s="84"/>
      <c r="B50" s="4"/>
      <c r="C50" s="4"/>
      <c r="D50" s="4"/>
      <c r="E50" s="4"/>
      <c r="F50" s="4"/>
      <c r="G50" s="4"/>
      <c r="H50" s="4"/>
    </row>
    <row r="51" spans="1:9" x14ac:dyDescent="0.25">
      <c r="A51" s="6"/>
      <c r="B51" s="4"/>
      <c r="C51" s="4"/>
      <c r="D51" s="4"/>
      <c r="E51" s="4"/>
      <c r="F51" s="4"/>
      <c r="G51" s="4"/>
      <c r="H51" s="4"/>
    </row>
    <row r="52" spans="1:9" x14ac:dyDescent="0.25">
      <c r="A52" s="4"/>
      <c r="B52" s="4"/>
      <c r="C52" s="4"/>
      <c r="D52" s="4"/>
      <c r="E52" s="4"/>
      <c r="F52" s="4"/>
      <c r="G52" s="4"/>
      <c r="H52" s="4"/>
    </row>
    <row r="53" spans="1:9" x14ac:dyDescent="0.25">
      <c r="A53" s="6" t="s">
        <v>1738</v>
      </c>
      <c r="B53" s="4"/>
      <c r="C53" s="4"/>
      <c r="D53" s="4"/>
      <c r="E53" s="4"/>
      <c r="F53" s="4"/>
      <c r="G53" s="4"/>
      <c r="H53" s="4"/>
    </row>
    <row r="54" spans="1:9" x14ac:dyDescent="0.25">
      <c r="A54" s="4"/>
      <c r="B54" s="6" t="s">
        <v>1019</v>
      </c>
      <c r="C54" s="4"/>
      <c r="D54" s="4"/>
      <c r="E54" s="4"/>
      <c r="F54" s="4"/>
      <c r="G54" s="4"/>
      <c r="H54" s="4"/>
    </row>
    <row r="55" spans="1:9" x14ac:dyDescent="0.25">
      <c r="A55" s="90"/>
      <c r="B55" s="4"/>
      <c r="C55" s="4"/>
      <c r="D55" s="4"/>
      <c r="E55" s="4"/>
      <c r="F55" s="4"/>
      <c r="G55" s="4"/>
      <c r="H55" s="4"/>
    </row>
    <row r="56" spans="1:9" ht="19.5" x14ac:dyDescent="0.35">
      <c r="A56" s="97" t="s">
        <v>1704</v>
      </c>
      <c r="B56" s="4"/>
      <c r="C56" s="4"/>
      <c r="D56" s="4"/>
      <c r="E56" s="4"/>
      <c r="F56" s="4"/>
      <c r="G56" s="4"/>
      <c r="H56" s="4"/>
    </row>
    <row r="57" spans="1:9" ht="15.75" x14ac:dyDescent="0.25">
      <c r="A57" s="5"/>
      <c r="B57" s="4"/>
      <c r="C57" s="4"/>
      <c r="D57" s="4"/>
      <c r="E57" s="4"/>
      <c r="F57" s="4"/>
      <c r="G57" s="4"/>
      <c r="H57" s="4"/>
    </row>
    <row r="58" spans="1:9" x14ac:dyDescent="0.25">
      <c r="A58" s="535" t="s">
        <v>2058</v>
      </c>
      <c r="B58" s="574"/>
      <c r="C58" s="574"/>
      <c r="D58" s="574"/>
      <c r="E58" s="574"/>
      <c r="F58" s="574"/>
      <c r="G58" s="574"/>
      <c r="H58" s="574"/>
      <c r="I58" s="574"/>
    </row>
    <row r="59" spans="1:9" x14ac:dyDescent="0.25">
      <c r="A59" s="6"/>
      <c r="B59" s="4"/>
      <c r="C59" s="4"/>
      <c r="D59" s="4"/>
      <c r="E59" s="4"/>
      <c r="F59" s="4"/>
      <c r="G59" s="4"/>
      <c r="H59" s="4"/>
    </row>
    <row r="60" spans="1:9" ht="15.75" x14ac:dyDescent="0.25">
      <c r="A60" s="82" t="s">
        <v>427</v>
      </c>
      <c r="B60" s="4"/>
      <c r="C60" s="4"/>
      <c r="D60" s="4"/>
      <c r="E60" s="4" t="str">
        <f>'0'!E2</f>
        <v xml:space="preserve">ООО </v>
      </c>
      <c r="F60" s="4"/>
      <c r="G60" s="4"/>
      <c r="H60" s="4"/>
    </row>
    <row r="61" spans="1:9" ht="15.75" x14ac:dyDescent="0.25">
      <c r="A61" s="5"/>
      <c r="B61" s="4"/>
      <c r="C61" s="4"/>
      <c r="D61" s="4"/>
      <c r="E61" s="4"/>
      <c r="F61" s="4"/>
      <c r="G61" s="4"/>
      <c r="H61" s="4"/>
    </row>
    <row r="62" spans="1:9" ht="15.75" x14ac:dyDescent="0.25">
      <c r="A62" s="82" t="s">
        <v>434</v>
      </c>
      <c r="B62" s="4"/>
      <c r="C62" s="4" t="str">
        <f>'0'!E4</f>
        <v>01.01.2012-31.12.2012</v>
      </c>
      <c r="D62" s="4"/>
      <c r="E62" s="4"/>
      <c r="F62" s="4"/>
      <c r="G62" s="4"/>
      <c r="H62" s="4"/>
    </row>
    <row r="63" spans="1:9" ht="16.5" thickBot="1" x14ac:dyDescent="0.3">
      <c r="A63" s="26"/>
      <c r="B63" s="4"/>
      <c r="C63" s="4"/>
      <c r="D63" s="4"/>
      <c r="E63" s="4"/>
      <c r="F63" s="4"/>
      <c r="G63" s="4"/>
      <c r="H63" s="4"/>
    </row>
    <row r="64" spans="1:9" ht="15.75" thickBot="1" x14ac:dyDescent="0.3">
      <c r="A64" s="27" t="s">
        <v>1713</v>
      </c>
      <c r="B64" s="632" t="s">
        <v>1715</v>
      </c>
      <c r="C64" s="642" t="s">
        <v>1716</v>
      </c>
      <c r="D64" s="643"/>
      <c r="E64" s="632" t="s">
        <v>1717</v>
      </c>
      <c r="F64" s="4"/>
      <c r="G64" s="4"/>
      <c r="H64" s="4"/>
    </row>
    <row r="65" spans="1:8" x14ac:dyDescent="0.25">
      <c r="A65" s="91" t="s">
        <v>1714</v>
      </c>
      <c r="B65" s="672"/>
      <c r="C65" s="632" t="s">
        <v>1718</v>
      </c>
      <c r="D65" s="632" t="s">
        <v>1719</v>
      </c>
      <c r="E65" s="672"/>
      <c r="F65" s="4"/>
      <c r="G65" s="4"/>
      <c r="H65" s="4"/>
    </row>
    <row r="66" spans="1:8" ht="15.75" thickBot="1" x14ac:dyDescent="0.3">
      <c r="A66" s="92"/>
      <c r="B66" s="633"/>
      <c r="C66" s="633"/>
      <c r="D66" s="633"/>
      <c r="E66" s="633"/>
      <c r="F66" s="4"/>
      <c r="G66" s="4"/>
      <c r="H66" s="4"/>
    </row>
    <row r="67" spans="1:8" x14ac:dyDescent="0.25">
      <c r="A67" s="678" t="s">
        <v>1720</v>
      </c>
      <c r="B67" s="679"/>
      <c r="C67" s="679"/>
      <c r="D67" s="679"/>
      <c r="E67" s="680"/>
      <c r="F67" s="4"/>
      <c r="G67" s="4"/>
      <c r="H67" s="4"/>
    </row>
    <row r="68" spans="1:8" ht="15.75" thickBot="1" x14ac:dyDescent="0.3">
      <c r="A68" s="629"/>
      <c r="B68" s="630"/>
      <c r="C68" s="630"/>
      <c r="D68" s="630"/>
      <c r="E68" s="631"/>
      <c r="F68" s="4"/>
      <c r="G68" s="4"/>
      <c r="H68" s="4"/>
    </row>
    <row r="69" spans="1:8" ht="26.25" thickBot="1" x14ac:dyDescent="0.3">
      <c r="A69" s="53" t="s">
        <v>1723</v>
      </c>
      <c r="B69" s="87" t="s">
        <v>1739</v>
      </c>
      <c r="C69" s="52"/>
      <c r="D69" s="52" t="s">
        <v>1726</v>
      </c>
      <c r="E69" s="30"/>
      <c r="F69" s="4"/>
      <c r="G69" s="4"/>
      <c r="H69" s="4"/>
    </row>
    <row r="70" spans="1:8" ht="39" thickBot="1" x14ac:dyDescent="0.3">
      <c r="A70" s="53" t="s">
        <v>1727</v>
      </c>
      <c r="B70" s="87" t="s">
        <v>1728</v>
      </c>
      <c r="C70" s="52"/>
      <c r="D70" s="52" t="s">
        <v>1726</v>
      </c>
      <c r="E70" s="30"/>
      <c r="F70" s="4"/>
      <c r="G70" s="4"/>
      <c r="H70" s="4"/>
    </row>
    <row r="71" spans="1:8" ht="64.5" thickBot="1" x14ac:dyDescent="0.3">
      <c r="A71" s="53" t="s">
        <v>1729</v>
      </c>
      <c r="B71" s="30" t="s">
        <v>1730</v>
      </c>
      <c r="C71" s="52"/>
      <c r="D71" s="52" t="s">
        <v>1726</v>
      </c>
      <c r="E71" s="30"/>
      <c r="F71" s="4"/>
      <c r="G71" s="4"/>
      <c r="H71" s="4"/>
    </row>
    <row r="72" spans="1:8" ht="57.75" customHeight="1" thickBot="1" x14ac:dyDescent="0.3">
      <c r="A72" s="55" t="s">
        <v>1731</v>
      </c>
      <c r="B72" s="55" t="s">
        <v>1732</v>
      </c>
      <c r="C72" s="287"/>
      <c r="D72" s="287" t="s">
        <v>1726</v>
      </c>
      <c r="E72" s="250"/>
      <c r="F72" s="4"/>
      <c r="G72" s="4"/>
      <c r="H72" s="4"/>
    </row>
    <row r="73" spans="1:8" ht="39" thickBot="1" x14ac:dyDescent="0.3">
      <c r="A73" s="53" t="s">
        <v>1733</v>
      </c>
      <c r="B73" s="30" t="s">
        <v>1734</v>
      </c>
      <c r="C73" s="52"/>
      <c r="D73" s="52" t="s">
        <v>1726</v>
      </c>
      <c r="E73" s="30"/>
      <c r="F73" s="4"/>
      <c r="G73" s="4"/>
      <c r="H73" s="4"/>
    </row>
    <row r="74" spans="1:8" ht="26.25" thickBot="1" x14ac:dyDescent="0.3">
      <c r="A74" s="53" t="s">
        <v>1735</v>
      </c>
      <c r="B74" s="30" t="s">
        <v>1736</v>
      </c>
      <c r="C74" s="52"/>
      <c r="D74" s="52" t="s">
        <v>1726</v>
      </c>
      <c r="E74" s="30"/>
      <c r="F74" s="4"/>
      <c r="G74" s="4"/>
      <c r="H74" s="4"/>
    </row>
    <row r="75" spans="1:8" ht="64.5" thickBot="1" x14ac:dyDescent="0.3">
      <c r="A75" s="55" t="s">
        <v>1740</v>
      </c>
      <c r="B75" s="55" t="s">
        <v>1741</v>
      </c>
      <c r="C75" s="287"/>
      <c r="D75" s="287" t="s">
        <v>1726</v>
      </c>
      <c r="E75" s="490"/>
      <c r="F75" s="4"/>
      <c r="G75" s="4"/>
      <c r="H75" s="4"/>
    </row>
    <row r="76" spans="1:8" x14ac:dyDescent="0.25">
      <c r="A76" s="6" t="s">
        <v>1711</v>
      </c>
      <c r="B76" s="4"/>
      <c r="C76" s="4"/>
      <c r="D76" s="4"/>
      <c r="E76" s="4"/>
      <c r="F76" s="4"/>
      <c r="G76" s="84" t="str">
        <f>'0'!E6</f>
        <v>А.П. Ковриго</v>
      </c>
      <c r="H76" s="4"/>
    </row>
    <row r="77" spans="1:8" s="370" customFormat="1" x14ac:dyDescent="0.25">
      <c r="A77" s="6"/>
      <c r="B77" s="368"/>
      <c r="C77" s="368"/>
      <c r="D77" s="368"/>
      <c r="E77" s="368"/>
      <c r="F77" s="368"/>
      <c r="G77" s="84"/>
      <c r="H77" s="368"/>
    </row>
    <row r="78" spans="1:8" s="370" customFormat="1" x14ac:dyDescent="0.25">
      <c r="A78" s="6" t="s">
        <v>1742</v>
      </c>
      <c r="B78" s="368"/>
      <c r="C78" s="368"/>
      <c r="D78" s="368"/>
      <c r="E78" s="368"/>
      <c r="F78" s="368"/>
      <c r="G78" s="368"/>
      <c r="H78" s="368"/>
    </row>
    <row r="79" spans="1:8" s="370" customFormat="1" x14ac:dyDescent="0.25">
      <c r="A79" s="368"/>
      <c r="B79" s="6" t="s">
        <v>1019</v>
      </c>
      <c r="C79" s="368"/>
      <c r="D79" s="368"/>
      <c r="E79" s="368"/>
      <c r="F79" s="368"/>
      <c r="G79" s="368"/>
      <c r="H79" s="368"/>
    </row>
    <row r="80" spans="1:8" s="370" customFormat="1" x14ac:dyDescent="0.25">
      <c r="A80" s="90"/>
      <c r="B80" s="368"/>
      <c r="C80" s="368"/>
      <c r="D80" s="368"/>
      <c r="E80" s="368"/>
      <c r="F80" s="368"/>
      <c r="G80" s="368"/>
      <c r="H80" s="368"/>
    </row>
    <row r="81" spans="1:9" s="370" customFormat="1" ht="19.5" x14ac:dyDescent="0.35">
      <c r="A81" s="97" t="s">
        <v>1704</v>
      </c>
      <c r="B81" s="368"/>
      <c r="C81" s="368"/>
      <c r="D81" s="368"/>
      <c r="E81" s="368"/>
      <c r="F81" s="368"/>
      <c r="G81" s="368"/>
      <c r="H81" s="368"/>
    </row>
    <row r="82" spans="1:9" s="370" customFormat="1" ht="15.75" x14ac:dyDescent="0.25">
      <c r="A82" s="5"/>
      <c r="B82" s="368"/>
      <c r="C82" s="368"/>
      <c r="D82" s="368"/>
      <c r="E82" s="368"/>
      <c r="F82" s="368"/>
      <c r="G82" s="368"/>
      <c r="H82" s="368"/>
    </row>
    <row r="83" spans="1:9" s="370" customFormat="1" ht="32.25" customHeight="1" x14ac:dyDescent="0.25">
      <c r="A83" s="535" t="s">
        <v>2059</v>
      </c>
      <c r="B83" s="574"/>
      <c r="C83" s="574"/>
      <c r="D83" s="574"/>
      <c r="E83" s="574"/>
      <c r="F83" s="574"/>
      <c r="G83" s="574"/>
      <c r="H83" s="574"/>
      <c r="I83" s="574"/>
    </row>
    <row r="84" spans="1:9" s="370" customFormat="1" ht="15.75" x14ac:dyDescent="0.25">
      <c r="A84" s="5"/>
      <c r="B84" s="368"/>
      <c r="C84" s="368"/>
      <c r="D84" s="368"/>
      <c r="E84" s="368"/>
      <c r="F84" s="368"/>
      <c r="G84" s="368"/>
      <c r="H84" s="368"/>
    </row>
    <row r="85" spans="1:9" s="370" customFormat="1" ht="15.75" x14ac:dyDescent="0.25">
      <c r="A85" s="82" t="s">
        <v>427</v>
      </c>
      <c r="B85" s="368"/>
      <c r="C85" s="368"/>
      <c r="D85" s="368"/>
      <c r="E85" s="448" t="str">
        <f>'0'!E2</f>
        <v xml:space="preserve">ООО </v>
      </c>
      <c r="F85" s="368"/>
      <c r="G85" s="368"/>
      <c r="H85" s="368"/>
    </row>
    <row r="86" spans="1:9" s="370" customFormat="1" ht="15.75" x14ac:dyDescent="0.25">
      <c r="A86" s="5"/>
      <c r="B86" s="368"/>
      <c r="C86" s="368"/>
      <c r="D86" s="368"/>
      <c r="E86" s="368"/>
      <c r="F86" s="368"/>
      <c r="G86" s="368"/>
      <c r="H86" s="368"/>
    </row>
    <row r="87" spans="1:9" s="370" customFormat="1" ht="15.75" x14ac:dyDescent="0.25">
      <c r="A87" s="82" t="s">
        <v>440</v>
      </c>
      <c r="B87" s="368"/>
      <c r="C87" s="448" t="str">
        <f>'0'!E4</f>
        <v>01.01.2012-31.12.2012</v>
      </c>
      <c r="D87" s="368"/>
      <c r="E87" s="368"/>
      <c r="F87" s="368"/>
      <c r="G87" s="368"/>
      <c r="H87" s="368"/>
    </row>
    <row r="88" spans="1:9" s="370" customFormat="1" ht="15.75" thickBot="1" x14ac:dyDescent="0.3">
      <c r="A88" s="6"/>
      <c r="B88" s="368"/>
      <c r="C88" s="368"/>
      <c r="D88" s="368"/>
      <c r="E88" s="368"/>
      <c r="F88" s="368"/>
      <c r="G88" s="368"/>
      <c r="H88" s="368"/>
    </row>
    <row r="89" spans="1:9" s="370" customFormat="1" ht="15.75" thickBot="1" x14ac:dyDescent="0.3">
      <c r="A89" s="371" t="s">
        <v>1713</v>
      </c>
      <c r="B89" s="632" t="s">
        <v>1715</v>
      </c>
      <c r="C89" s="684" t="s">
        <v>1716</v>
      </c>
      <c r="D89" s="685"/>
      <c r="E89" s="632" t="s">
        <v>1717</v>
      </c>
      <c r="F89" s="368"/>
      <c r="G89" s="368"/>
      <c r="H89" s="368"/>
    </row>
    <row r="90" spans="1:9" s="370" customFormat="1" x14ac:dyDescent="0.25">
      <c r="A90" s="376" t="s">
        <v>1714</v>
      </c>
      <c r="B90" s="672"/>
      <c r="C90" s="632" t="s">
        <v>1718</v>
      </c>
      <c r="D90" s="632" t="s">
        <v>1719</v>
      </c>
      <c r="E90" s="672"/>
      <c r="F90" s="368"/>
      <c r="G90" s="368"/>
      <c r="H90" s="368"/>
    </row>
    <row r="91" spans="1:9" s="370" customFormat="1" ht="15.75" thickBot="1" x14ac:dyDescent="0.3">
      <c r="A91" s="92"/>
      <c r="B91" s="633"/>
      <c r="C91" s="633"/>
      <c r="D91" s="633"/>
      <c r="E91" s="633"/>
      <c r="F91" s="368"/>
      <c r="G91" s="368"/>
      <c r="H91" s="368"/>
    </row>
    <row r="92" spans="1:9" s="370" customFormat="1" ht="27" customHeight="1" thickBot="1" x14ac:dyDescent="0.3">
      <c r="A92" s="722" t="s">
        <v>2104</v>
      </c>
      <c r="B92" s="723"/>
      <c r="C92" s="723"/>
      <c r="D92" s="723"/>
      <c r="E92" s="724"/>
      <c r="F92" s="368"/>
      <c r="G92" s="368"/>
      <c r="H92" s="368"/>
    </row>
    <row r="93" spans="1:9" s="370" customFormat="1" ht="26.25" thickBot="1" x14ac:dyDescent="0.3">
      <c r="A93" s="374" t="s">
        <v>1723</v>
      </c>
      <c r="B93" s="372" t="s">
        <v>2000</v>
      </c>
      <c r="C93" s="372"/>
      <c r="D93" s="372" t="s">
        <v>1726</v>
      </c>
      <c r="E93" s="372"/>
      <c r="F93" s="368"/>
      <c r="G93" s="368"/>
      <c r="H93" s="368"/>
    </row>
    <row r="94" spans="1:9" s="370" customFormat="1" ht="26.25" thickBot="1" x14ac:dyDescent="0.3">
      <c r="A94" s="374" t="s">
        <v>1744</v>
      </c>
      <c r="B94" s="372" t="s">
        <v>2001</v>
      </c>
      <c r="C94" s="373"/>
      <c r="D94" s="373" t="s">
        <v>1726</v>
      </c>
      <c r="E94" s="372"/>
      <c r="F94" s="368"/>
      <c r="G94" s="368"/>
      <c r="H94" s="368"/>
    </row>
    <row r="95" spans="1:9" s="370" customFormat="1" ht="26.25" thickBot="1" x14ac:dyDescent="0.3">
      <c r="A95" s="374" t="s">
        <v>1745</v>
      </c>
      <c r="B95" s="372" t="s">
        <v>2002</v>
      </c>
      <c r="C95" s="373"/>
      <c r="D95" s="373" t="s">
        <v>1726</v>
      </c>
      <c r="E95" s="372"/>
      <c r="F95" s="368"/>
      <c r="G95" s="368"/>
      <c r="H95" s="368"/>
    </row>
    <row r="96" spans="1:9" s="370" customFormat="1" ht="39" thickBot="1" x14ac:dyDescent="0.3">
      <c r="A96" s="374" t="s">
        <v>1727</v>
      </c>
      <c r="B96" s="372" t="s">
        <v>1728</v>
      </c>
      <c r="C96" s="373"/>
      <c r="D96" s="390" t="s">
        <v>1726</v>
      </c>
      <c r="E96" s="372"/>
      <c r="F96" s="368"/>
      <c r="G96" s="368"/>
      <c r="H96" s="368"/>
    </row>
    <row r="97" spans="1:9" s="370" customFormat="1" ht="26.25" thickBot="1" x14ac:dyDescent="0.3">
      <c r="A97" s="374" t="s">
        <v>1729</v>
      </c>
      <c r="B97" s="372" t="s">
        <v>2003</v>
      </c>
      <c r="C97" s="373"/>
      <c r="D97" s="373" t="s">
        <v>1726</v>
      </c>
      <c r="E97" s="372"/>
      <c r="F97" s="368"/>
      <c r="G97" s="368"/>
      <c r="H97" s="368"/>
    </row>
    <row r="98" spans="1:9" s="370" customFormat="1" ht="39" thickBot="1" x14ac:dyDescent="0.3">
      <c r="A98" s="374" t="s">
        <v>1731</v>
      </c>
      <c r="B98" s="372" t="s">
        <v>1732</v>
      </c>
      <c r="C98" s="373"/>
      <c r="D98" s="373" t="s">
        <v>1726</v>
      </c>
      <c r="E98" s="653"/>
      <c r="F98" s="368"/>
      <c r="G98" s="368"/>
      <c r="H98" s="368"/>
    </row>
    <row r="99" spans="1:9" s="370" customFormat="1" ht="39" thickBot="1" x14ac:dyDescent="0.3">
      <c r="A99" s="374" t="s">
        <v>1733</v>
      </c>
      <c r="B99" s="372" t="s">
        <v>1734</v>
      </c>
      <c r="C99" s="373"/>
      <c r="D99" s="373" t="s">
        <v>1726</v>
      </c>
      <c r="E99" s="654"/>
      <c r="F99" s="368"/>
      <c r="G99" s="368"/>
      <c r="H99" s="368"/>
    </row>
    <row r="100" spans="1:9" s="370" customFormat="1" ht="26.25" thickBot="1" x14ac:dyDescent="0.3">
      <c r="A100" s="374" t="s">
        <v>1735</v>
      </c>
      <c r="B100" s="372" t="s">
        <v>1736</v>
      </c>
      <c r="C100" s="373"/>
      <c r="D100" s="373" t="s">
        <v>1726</v>
      </c>
      <c r="E100" s="372"/>
      <c r="F100" s="368"/>
      <c r="G100" s="368"/>
      <c r="H100" s="368"/>
    </row>
    <row r="101" spans="1:9" s="370" customFormat="1" x14ac:dyDescent="0.25">
      <c r="A101" s="6" t="s">
        <v>1711</v>
      </c>
      <c r="B101" s="368"/>
      <c r="C101" s="368"/>
      <c r="D101" s="368"/>
      <c r="E101" s="368"/>
      <c r="F101" s="368"/>
      <c r="G101" s="84" t="str">
        <f>'0'!E6</f>
        <v>А.П. Ковриго</v>
      </c>
      <c r="H101" s="368"/>
    </row>
    <row r="102" spans="1:9" s="370" customFormat="1" ht="9.75" customHeight="1" x14ac:dyDescent="0.25">
      <c r="A102" s="6"/>
      <c r="B102" s="368"/>
      <c r="C102" s="368"/>
      <c r="D102" s="368"/>
      <c r="E102" s="368"/>
      <c r="F102" s="368"/>
      <c r="G102" s="84"/>
      <c r="H102" s="368"/>
    </row>
    <row r="103" spans="1:9" s="370" customFormat="1" x14ac:dyDescent="0.25">
      <c r="A103" s="84"/>
      <c r="B103" s="368"/>
      <c r="C103" s="368"/>
      <c r="D103" s="368"/>
      <c r="E103" s="368"/>
      <c r="F103" s="368"/>
      <c r="G103" s="368"/>
      <c r="H103" s="368"/>
    </row>
    <row r="104" spans="1:9" x14ac:dyDescent="0.25">
      <c r="A104" s="84"/>
      <c r="B104" s="4"/>
      <c r="C104" s="4"/>
      <c r="D104" s="4"/>
      <c r="E104" s="4"/>
      <c r="F104" s="4"/>
      <c r="G104" s="4"/>
      <c r="H104" s="4"/>
    </row>
    <row r="105" spans="1:9" x14ac:dyDescent="0.25">
      <c r="A105" s="6"/>
      <c r="B105" s="4"/>
      <c r="C105" s="4"/>
      <c r="D105" s="4"/>
      <c r="E105" s="4"/>
      <c r="F105" s="4"/>
      <c r="G105" s="4"/>
      <c r="H105" s="4"/>
    </row>
    <row r="106" spans="1:9" x14ac:dyDescent="0.25">
      <c r="A106" s="6" t="s">
        <v>1743</v>
      </c>
      <c r="B106" s="4"/>
      <c r="C106" s="4"/>
      <c r="D106" s="4"/>
      <c r="E106" s="4"/>
      <c r="F106" s="4"/>
      <c r="G106" s="4"/>
      <c r="H106" s="4"/>
    </row>
    <row r="107" spans="1:9" x14ac:dyDescent="0.25">
      <c r="A107" s="4"/>
      <c r="B107" s="6" t="s">
        <v>1019</v>
      </c>
      <c r="C107" s="4"/>
      <c r="D107" s="4"/>
      <c r="E107" s="4"/>
      <c r="F107" s="4"/>
      <c r="G107" s="4"/>
      <c r="H107" s="4"/>
    </row>
    <row r="108" spans="1:9" x14ac:dyDescent="0.25">
      <c r="A108" s="90"/>
      <c r="B108" s="4"/>
      <c r="C108" s="4"/>
      <c r="D108" s="4"/>
      <c r="E108" s="4"/>
      <c r="F108" s="4"/>
      <c r="G108" s="4"/>
      <c r="H108" s="4"/>
    </row>
    <row r="109" spans="1:9" ht="19.5" x14ac:dyDescent="0.35">
      <c r="A109" s="97" t="s">
        <v>1704</v>
      </c>
      <c r="B109" s="4"/>
      <c r="C109" s="4"/>
      <c r="D109" s="4"/>
      <c r="E109" s="4"/>
      <c r="F109" s="4"/>
      <c r="G109" s="4"/>
      <c r="H109" s="4"/>
    </row>
    <row r="110" spans="1:9" ht="15.75" x14ac:dyDescent="0.25">
      <c r="A110" s="5"/>
      <c r="B110" s="4"/>
      <c r="C110" s="4"/>
      <c r="D110" s="4"/>
      <c r="E110" s="4"/>
      <c r="F110" s="4"/>
      <c r="G110" s="4"/>
      <c r="H110" s="4"/>
    </row>
    <row r="111" spans="1:9" x14ac:dyDescent="0.25">
      <c r="A111" s="535" t="s">
        <v>2060</v>
      </c>
      <c r="B111" s="574"/>
      <c r="C111" s="574"/>
      <c r="D111" s="574"/>
      <c r="E111" s="574"/>
      <c r="F111" s="574"/>
      <c r="G111" s="574"/>
      <c r="H111" s="574"/>
      <c r="I111" s="574"/>
    </row>
    <row r="112" spans="1:9" x14ac:dyDescent="0.25">
      <c r="A112" s="6"/>
      <c r="B112" s="4"/>
      <c r="C112" s="4"/>
      <c r="D112" s="4"/>
      <c r="E112" s="4"/>
      <c r="F112" s="4"/>
      <c r="G112" s="4"/>
      <c r="H112" s="4"/>
    </row>
    <row r="113" spans="1:9" ht="15.75" x14ac:dyDescent="0.25">
      <c r="A113" s="82" t="s">
        <v>443</v>
      </c>
      <c r="B113" s="4"/>
      <c r="C113" s="4"/>
      <c r="D113" s="4"/>
      <c r="E113" s="4" t="str">
        <f>'0'!E2</f>
        <v xml:space="preserve">ООО </v>
      </c>
      <c r="F113" s="4"/>
      <c r="G113" s="4"/>
      <c r="H113" s="4"/>
    </row>
    <row r="114" spans="1:9" ht="15.75" x14ac:dyDescent="0.25">
      <c r="A114" s="5"/>
      <c r="B114" s="4"/>
      <c r="C114" s="4"/>
      <c r="D114" s="4"/>
      <c r="E114" s="4"/>
      <c r="F114" s="4"/>
      <c r="G114" s="4"/>
      <c r="H114" s="4"/>
    </row>
    <row r="115" spans="1:9" ht="15.75" x14ac:dyDescent="0.25">
      <c r="A115" s="82" t="s">
        <v>434</v>
      </c>
      <c r="B115" s="4"/>
      <c r="C115" s="448" t="str">
        <f>'0'!E4</f>
        <v>01.01.2012-31.12.2012</v>
      </c>
      <c r="D115" s="4"/>
      <c r="E115" s="4"/>
      <c r="F115" s="4"/>
      <c r="G115" s="4"/>
      <c r="H115" s="4"/>
    </row>
    <row r="116" spans="1:9" ht="15.75" thickBot="1" x14ac:dyDescent="0.3">
      <c r="A116" s="6"/>
      <c r="B116" s="4"/>
      <c r="C116" s="4"/>
      <c r="D116" s="4"/>
      <c r="E116" s="4"/>
      <c r="F116" s="4"/>
      <c r="G116" s="4"/>
      <c r="H116" s="4"/>
    </row>
    <row r="117" spans="1:9" ht="15.75" customHeight="1" thickBot="1" x14ac:dyDescent="0.3">
      <c r="A117" s="27" t="s">
        <v>1713</v>
      </c>
      <c r="B117" s="632" t="s">
        <v>1715</v>
      </c>
      <c r="C117" s="642" t="s">
        <v>1716</v>
      </c>
      <c r="D117" s="643"/>
      <c r="E117" s="719" t="s">
        <v>1717</v>
      </c>
      <c r="F117" s="254"/>
      <c r="G117" s="254"/>
      <c r="H117" s="254"/>
      <c r="I117" s="254"/>
    </row>
    <row r="118" spans="1:9" x14ac:dyDescent="0.25">
      <c r="A118" s="91" t="s">
        <v>1714</v>
      </c>
      <c r="B118" s="672"/>
      <c r="C118" s="632" t="s">
        <v>1718</v>
      </c>
      <c r="D118" s="632" t="s">
        <v>1719</v>
      </c>
      <c r="E118" s="720"/>
      <c r="F118" s="254"/>
      <c r="G118" s="254"/>
      <c r="H118" s="254"/>
      <c r="I118" s="254"/>
    </row>
    <row r="119" spans="1:9" ht="15.75" thickBot="1" x14ac:dyDescent="0.3">
      <c r="A119" s="92"/>
      <c r="B119" s="633"/>
      <c r="C119" s="633"/>
      <c r="D119" s="633"/>
      <c r="E119" s="721"/>
      <c r="F119" s="254"/>
      <c r="G119" s="254"/>
      <c r="H119" s="254"/>
      <c r="I119" s="254"/>
    </row>
    <row r="120" spans="1:9" x14ac:dyDescent="0.25">
      <c r="A120" s="714" t="s">
        <v>2087</v>
      </c>
      <c r="B120" s="715"/>
      <c r="C120" s="715"/>
      <c r="D120" s="715"/>
      <c r="E120" s="715"/>
      <c r="F120" s="716"/>
      <c r="G120" s="716"/>
      <c r="H120" s="716"/>
      <c r="I120" s="716"/>
    </row>
    <row r="121" spans="1:9" ht="26.25" thickBot="1" x14ac:dyDescent="0.3">
      <c r="A121" s="53" t="s">
        <v>1723</v>
      </c>
      <c r="B121" s="87" t="s">
        <v>1750</v>
      </c>
      <c r="C121" s="30"/>
      <c r="D121" s="249" t="s">
        <v>1719</v>
      </c>
      <c r="E121" s="30"/>
      <c r="F121" s="4"/>
      <c r="G121" s="4"/>
      <c r="H121" s="4"/>
    </row>
    <row r="122" spans="1:9" x14ac:dyDescent="0.25">
      <c r="A122" s="246" t="s">
        <v>1727</v>
      </c>
      <c r="B122" s="253" t="s">
        <v>1751</v>
      </c>
      <c r="C122" s="299"/>
      <c r="D122" s="433" t="s">
        <v>1726</v>
      </c>
      <c r="E122" s="255"/>
      <c r="F122" s="4"/>
      <c r="G122" s="4"/>
      <c r="H122" s="4"/>
    </row>
    <row r="123" spans="1:9" ht="15.75" thickBot="1" x14ac:dyDescent="0.3">
      <c r="A123" s="53" t="s">
        <v>1729</v>
      </c>
      <c r="B123" s="30" t="s">
        <v>1752</v>
      </c>
      <c r="C123" s="52"/>
      <c r="D123" s="252" t="s">
        <v>1719</v>
      </c>
      <c r="E123" s="30"/>
      <c r="F123" s="4"/>
      <c r="G123" s="4"/>
      <c r="H123" s="4"/>
    </row>
    <row r="124" spans="1:9" ht="51.75" thickBot="1" x14ac:dyDescent="0.3">
      <c r="A124" s="53" t="s">
        <v>1731</v>
      </c>
      <c r="B124" s="30" t="s">
        <v>1753</v>
      </c>
      <c r="C124" s="52"/>
      <c r="D124" s="252" t="s">
        <v>1719</v>
      </c>
      <c r="E124" s="30"/>
      <c r="F124" s="4"/>
      <c r="G124" s="4"/>
      <c r="H124" s="4"/>
    </row>
    <row r="125" spans="1:9" ht="15" customHeight="1" thickBot="1" x14ac:dyDescent="0.3">
      <c r="A125" s="55" t="s">
        <v>1733</v>
      </c>
      <c r="B125" s="55" t="s">
        <v>966</v>
      </c>
      <c r="C125" s="287"/>
      <c r="D125" s="287" t="s">
        <v>1719</v>
      </c>
      <c r="E125" s="250"/>
      <c r="F125" s="4"/>
      <c r="G125" s="4"/>
      <c r="H125" s="4"/>
    </row>
    <row r="126" spans="1:9" ht="39" thickBot="1" x14ac:dyDescent="0.3">
      <c r="A126" s="53" t="s">
        <v>1735</v>
      </c>
      <c r="B126" s="87" t="s">
        <v>1754</v>
      </c>
      <c r="C126" s="303"/>
      <c r="D126" s="432" t="s">
        <v>1726</v>
      </c>
      <c r="E126" s="301"/>
      <c r="F126" s="4"/>
      <c r="G126" s="4"/>
      <c r="H126" s="4"/>
    </row>
    <row r="127" spans="1:9" ht="39" thickBot="1" x14ac:dyDescent="0.3">
      <c r="A127" s="53" t="s">
        <v>1740</v>
      </c>
      <c r="B127" s="87" t="s">
        <v>1755</v>
      </c>
      <c r="C127" s="52"/>
      <c r="D127" s="252" t="s">
        <v>1719</v>
      </c>
      <c r="E127" s="30"/>
      <c r="F127" s="4"/>
      <c r="G127" s="4"/>
      <c r="H127" s="4"/>
    </row>
    <row r="128" spans="1:9" ht="26.25" thickBot="1" x14ac:dyDescent="0.3">
      <c r="A128" s="53" t="s">
        <v>1748</v>
      </c>
      <c r="B128" s="30" t="s">
        <v>1736</v>
      </c>
      <c r="C128" s="52"/>
      <c r="D128" s="252" t="s">
        <v>1719</v>
      </c>
      <c r="E128" s="30"/>
      <c r="F128" s="4"/>
      <c r="G128" s="4"/>
      <c r="H128" s="4"/>
    </row>
    <row r="129" spans="1:9" x14ac:dyDescent="0.25">
      <c r="A129" s="6" t="s">
        <v>1711</v>
      </c>
      <c r="B129" s="4"/>
      <c r="C129" s="4"/>
      <c r="D129" s="4"/>
      <c r="E129" s="4"/>
      <c r="F129" s="4"/>
      <c r="G129" s="84" t="str">
        <f>'0'!E6</f>
        <v>А.П. Ковриго</v>
      </c>
      <c r="H129" s="4"/>
    </row>
    <row r="130" spans="1:9" x14ac:dyDescent="0.25">
      <c r="A130" s="84"/>
      <c r="B130" s="4"/>
      <c r="C130" s="4"/>
      <c r="D130" s="4"/>
      <c r="E130" s="4"/>
      <c r="F130" s="4"/>
      <c r="G130" s="4"/>
      <c r="H130" s="4"/>
    </row>
    <row r="131" spans="1:9" x14ac:dyDescent="0.25">
      <c r="A131" s="4"/>
      <c r="B131" s="4"/>
      <c r="C131" s="4"/>
      <c r="D131" s="4"/>
      <c r="E131" s="4"/>
      <c r="F131" s="4"/>
      <c r="G131" s="4"/>
      <c r="H131" s="4"/>
    </row>
    <row r="132" spans="1:9" x14ac:dyDescent="0.25">
      <c r="A132" s="6" t="s">
        <v>1746</v>
      </c>
      <c r="B132" s="4"/>
      <c r="C132" s="4"/>
      <c r="D132" s="4"/>
      <c r="E132" s="4"/>
      <c r="F132" s="4"/>
      <c r="G132" s="4"/>
      <c r="H132" s="4"/>
    </row>
    <row r="133" spans="1:9" x14ac:dyDescent="0.25">
      <c r="A133" s="4"/>
      <c r="B133" s="6" t="s">
        <v>1019</v>
      </c>
      <c r="C133" s="4"/>
      <c r="D133" s="4"/>
      <c r="E133" s="4"/>
      <c r="F133" s="4"/>
      <c r="G133" s="4"/>
      <c r="H133" s="4"/>
    </row>
    <row r="134" spans="1:9" x14ac:dyDescent="0.25">
      <c r="A134" s="90"/>
      <c r="B134" s="4"/>
      <c r="C134" s="4"/>
      <c r="D134" s="4"/>
      <c r="E134" s="4"/>
      <c r="F134" s="4"/>
      <c r="G134" s="4"/>
      <c r="H134" s="4"/>
    </row>
    <row r="135" spans="1:9" ht="19.5" x14ac:dyDescent="0.35">
      <c r="A135" s="97" t="s">
        <v>1704</v>
      </c>
      <c r="B135" s="4"/>
      <c r="C135" s="4"/>
      <c r="D135" s="4"/>
      <c r="E135" s="4"/>
      <c r="F135" s="4"/>
      <c r="G135" s="4"/>
      <c r="H135" s="4"/>
    </row>
    <row r="136" spans="1:9" ht="15.75" x14ac:dyDescent="0.25">
      <c r="A136" s="5"/>
      <c r="B136" s="4"/>
      <c r="C136" s="4"/>
      <c r="D136" s="4"/>
      <c r="E136" s="4"/>
      <c r="F136" s="4"/>
      <c r="G136" s="4"/>
      <c r="H136" s="4"/>
    </row>
    <row r="137" spans="1:9" x14ac:dyDescent="0.25">
      <c r="A137" s="535" t="s">
        <v>2061</v>
      </c>
      <c r="B137" s="574"/>
      <c r="C137" s="574"/>
      <c r="D137" s="574"/>
      <c r="E137" s="574"/>
      <c r="F137" s="574"/>
      <c r="G137" s="574"/>
      <c r="H137" s="574"/>
      <c r="I137" s="574"/>
    </row>
    <row r="138" spans="1:9" ht="15.75" x14ac:dyDescent="0.25">
      <c r="A138" s="5"/>
      <c r="B138" s="4"/>
      <c r="C138" s="4"/>
      <c r="D138" s="4"/>
      <c r="E138" s="4"/>
      <c r="F138" s="4"/>
      <c r="G138" s="4"/>
      <c r="H138" s="4"/>
    </row>
    <row r="139" spans="1:9" ht="15.75" x14ac:dyDescent="0.25">
      <c r="A139" s="82" t="s">
        <v>443</v>
      </c>
      <c r="B139" s="4"/>
      <c r="C139" s="4"/>
      <c r="D139" s="4"/>
      <c r="E139" s="4" t="str">
        <f>'0'!E2</f>
        <v xml:space="preserve">ООО </v>
      </c>
      <c r="F139" s="4"/>
      <c r="G139" s="4"/>
      <c r="H139" s="4"/>
    </row>
    <row r="140" spans="1:9" ht="15.75" x14ac:dyDescent="0.25">
      <c r="A140" s="5"/>
      <c r="B140" s="4"/>
      <c r="C140" s="4"/>
      <c r="D140" s="4"/>
      <c r="E140" s="4"/>
      <c r="F140" s="4"/>
      <c r="G140" s="4"/>
      <c r="H140" s="4"/>
    </row>
    <row r="141" spans="1:9" ht="15.75" x14ac:dyDescent="0.25">
      <c r="A141" s="82" t="s">
        <v>434</v>
      </c>
      <c r="B141" s="4"/>
      <c r="C141" s="4" t="str">
        <f>'0'!E4</f>
        <v>01.01.2012-31.12.2012</v>
      </c>
      <c r="D141" s="4"/>
      <c r="E141" s="4"/>
      <c r="F141" s="4"/>
      <c r="G141" s="4"/>
      <c r="H141" s="4"/>
    </row>
    <row r="142" spans="1:9" ht="15.75" x14ac:dyDescent="0.25">
      <c r="A142" s="82"/>
      <c r="B142" s="4"/>
      <c r="C142" s="4"/>
      <c r="D142" s="4"/>
      <c r="E142" s="4"/>
      <c r="F142" s="4"/>
      <c r="G142" s="4"/>
      <c r="H142" s="4"/>
    </row>
    <row r="143" spans="1:9" x14ac:dyDescent="0.25">
      <c r="A143" s="121" t="s">
        <v>1713</v>
      </c>
      <c r="B143" s="718" t="s">
        <v>1715</v>
      </c>
      <c r="C143" s="718" t="s">
        <v>1716</v>
      </c>
      <c r="D143" s="718"/>
      <c r="E143" s="564" t="s">
        <v>1717</v>
      </c>
      <c r="F143" s="674"/>
      <c r="G143" s="674"/>
      <c r="H143" s="674"/>
      <c r="I143" s="674"/>
    </row>
    <row r="144" spans="1:9" x14ac:dyDescent="0.25">
      <c r="A144" s="121" t="s">
        <v>1714</v>
      </c>
      <c r="B144" s="718"/>
      <c r="C144" s="718" t="s">
        <v>1718</v>
      </c>
      <c r="D144" s="718" t="s">
        <v>1719</v>
      </c>
      <c r="E144" s="564"/>
      <c r="F144" s="674"/>
      <c r="G144" s="674"/>
      <c r="H144" s="674"/>
      <c r="I144" s="674"/>
    </row>
    <row r="145" spans="1:9" x14ac:dyDescent="0.25">
      <c r="A145" s="153"/>
      <c r="B145" s="718"/>
      <c r="C145" s="718"/>
      <c r="D145" s="718"/>
      <c r="E145" s="564"/>
      <c r="F145" s="674"/>
      <c r="G145" s="674"/>
      <c r="H145" s="674"/>
      <c r="I145" s="674"/>
    </row>
    <row r="146" spans="1:9" x14ac:dyDescent="0.25">
      <c r="A146" s="675" t="s">
        <v>2104</v>
      </c>
      <c r="B146" s="675"/>
      <c r="C146" s="675"/>
      <c r="D146" s="675"/>
      <c r="E146" s="675"/>
      <c r="F146" s="674"/>
      <c r="G146" s="674"/>
      <c r="H146" s="674"/>
      <c r="I146" s="674"/>
    </row>
    <row r="147" spans="1:9" ht="25.5" x14ac:dyDescent="0.25">
      <c r="A147" s="123" t="s">
        <v>1723</v>
      </c>
      <c r="B147" s="156" t="s">
        <v>1757</v>
      </c>
      <c r="C147" s="123"/>
      <c r="D147" s="183" t="s">
        <v>1719</v>
      </c>
      <c r="E147" s="564"/>
      <c r="F147" s="674"/>
      <c r="G147" s="674"/>
      <c r="H147" s="674"/>
      <c r="I147" s="674"/>
    </row>
    <row r="148" spans="1:9" ht="25.5" x14ac:dyDescent="0.25">
      <c r="A148" s="123" t="s">
        <v>1727</v>
      </c>
      <c r="B148" s="123" t="s">
        <v>1736</v>
      </c>
      <c r="C148" s="121"/>
      <c r="D148" s="121" t="s">
        <v>1726</v>
      </c>
      <c r="E148" s="564"/>
      <c r="F148" s="674"/>
      <c r="G148" s="674"/>
      <c r="H148" s="674"/>
      <c r="I148" s="674"/>
    </row>
    <row r="149" spans="1:9" x14ac:dyDescent="0.25">
      <c r="A149" s="6" t="s">
        <v>1711</v>
      </c>
      <c r="B149" s="4"/>
      <c r="C149" s="4"/>
      <c r="D149" s="4"/>
      <c r="E149" s="4"/>
      <c r="F149" s="4"/>
      <c r="G149" s="84" t="str">
        <f>'0'!E6</f>
        <v>А.П. Ковриго</v>
      </c>
      <c r="H149" s="4"/>
    </row>
    <row r="150" spans="1:9" x14ac:dyDescent="0.25">
      <c r="A150" s="84"/>
      <c r="B150" s="4"/>
      <c r="C150" s="4"/>
      <c r="D150" s="4"/>
      <c r="E150" s="4"/>
      <c r="F150" s="4"/>
      <c r="G150" s="4"/>
      <c r="H150" s="4"/>
    </row>
    <row r="151" spans="1:9" x14ac:dyDescent="0.25">
      <c r="A151" s="6"/>
      <c r="B151" s="4"/>
      <c r="C151" s="4"/>
      <c r="D151" s="4"/>
      <c r="E151" s="4"/>
      <c r="F151" s="4"/>
      <c r="G151" s="4"/>
      <c r="H151" s="4"/>
    </row>
    <row r="152" spans="1:9" x14ac:dyDescent="0.25">
      <c r="A152" s="6"/>
      <c r="B152" s="4"/>
      <c r="C152" s="4"/>
      <c r="D152" s="4"/>
      <c r="E152" s="4"/>
      <c r="F152" s="4"/>
      <c r="G152" s="4"/>
      <c r="H152" s="4"/>
    </row>
    <row r="153" spans="1:9" x14ac:dyDescent="0.25">
      <c r="A153" s="6" t="s">
        <v>1747</v>
      </c>
      <c r="B153" s="4"/>
      <c r="C153" s="4"/>
      <c r="D153" s="4"/>
      <c r="E153" s="4"/>
      <c r="F153" s="4"/>
      <c r="G153" s="4"/>
      <c r="H153" s="4"/>
    </row>
    <row r="154" spans="1:9" x14ac:dyDescent="0.25">
      <c r="A154" s="4"/>
      <c r="B154" s="6" t="s">
        <v>1019</v>
      </c>
      <c r="C154" s="4"/>
      <c r="D154" s="4"/>
      <c r="E154" s="4"/>
      <c r="F154" s="4"/>
      <c r="G154" s="4"/>
      <c r="H154" s="4"/>
    </row>
    <row r="155" spans="1:9" ht="15.75" x14ac:dyDescent="0.25">
      <c r="A155" s="88"/>
      <c r="B155" s="4"/>
      <c r="C155" s="4"/>
      <c r="D155" s="4"/>
      <c r="E155" s="4"/>
      <c r="F155" s="4"/>
      <c r="G155" s="4"/>
      <c r="H155" s="4"/>
    </row>
    <row r="156" spans="1:9" ht="19.5" x14ac:dyDescent="0.35">
      <c r="A156" s="97" t="s">
        <v>1704</v>
      </c>
      <c r="B156" s="4"/>
      <c r="C156" s="4"/>
      <c r="D156" s="4"/>
      <c r="E156" s="4"/>
      <c r="F156" s="4"/>
      <c r="G156" s="4"/>
      <c r="H156" s="4"/>
    </row>
    <row r="157" spans="1:9" ht="15.75" x14ac:dyDescent="0.25">
      <c r="A157" s="5"/>
      <c r="B157" s="4"/>
      <c r="C157" s="4"/>
      <c r="D157" s="4"/>
      <c r="E157" s="4"/>
      <c r="F157" s="4"/>
      <c r="G157" s="4"/>
      <c r="H157" s="4"/>
    </row>
    <row r="158" spans="1:9" x14ac:dyDescent="0.25">
      <c r="A158" s="535" t="s">
        <v>2062</v>
      </c>
      <c r="B158" s="574"/>
      <c r="C158" s="574"/>
      <c r="D158" s="574"/>
      <c r="E158" s="574"/>
      <c r="F158" s="574"/>
      <c r="G158" s="574"/>
      <c r="H158" s="574"/>
      <c r="I158" s="574"/>
    </row>
    <row r="159" spans="1:9" ht="15.75" x14ac:dyDescent="0.25">
      <c r="A159" s="82"/>
      <c r="B159" s="4"/>
      <c r="C159" s="4"/>
      <c r="D159" s="4"/>
      <c r="E159" s="4"/>
      <c r="F159" s="4"/>
      <c r="G159" s="4"/>
      <c r="H159" s="4"/>
    </row>
    <row r="160" spans="1:9" ht="15.75" x14ac:dyDescent="0.25">
      <c r="A160" s="82" t="s">
        <v>427</v>
      </c>
      <c r="B160" s="4"/>
      <c r="C160" s="4"/>
      <c r="D160" s="4"/>
      <c r="E160" s="4" t="str">
        <f>'0'!E2</f>
        <v xml:space="preserve">ООО </v>
      </c>
      <c r="F160" s="4"/>
      <c r="G160" s="4"/>
      <c r="H160" s="4"/>
    </row>
    <row r="161" spans="1:9" ht="15.75" x14ac:dyDescent="0.25">
      <c r="A161" s="5"/>
      <c r="B161" s="4"/>
      <c r="C161" s="4"/>
      <c r="D161" s="4"/>
      <c r="E161" s="4"/>
      <c r="F161" s="4"/>
      <c r="G161" s="4"/>
      <c r="H161" s="4"/>
    </row>
    <row r="162" spans="1:9" ht="15.75" x14ac:dyDescent="0.25">
      <c r="A162" s="82" t="s">
        <v>434</v>
      </c>
      <c r="B162" s="4"/>
      <c r="C162" s="4" t="str">
        <f>'0'!E4</f>
        <v>01.01.2012-31.12.2012</v>
      </c>
      <c r="D162" s="4"/>
      <c r="E162" s="4"/>
      <c r="F162" s="4"/>
      <c r="G162" s="4"/>
      <c r="H162" s="4"/>
    </row>
    <row r="163" spans="1:9" x14ac:dyDescent="0.25">
      <c r="A163" s="6"/>
      <c r="B163" s="4"/>
      <c r="C163" s="4"/>
      <c r="D163" s="4"/>
      <c r="E163" s="4"/>
      <c r="F163" s="4"/>
      <c r="G163" s="4"/>
      <c r="H163" s="4"/>
    </row>
    <row r="164" spans="1:9" x14ac:dyDescent="0.25">
      <c r="A164" s="123" t="s">
        <v>1713</v>
      </c>
      <c r="B164" s="564" t="s">
        <v>1715</v>
      </c>
      <c r="C164" s="564" t="s">
        <v>1716</v>
      </c>
      <c r="D164" s="564"/>
      <c r="E164" s="564" t="s">
        <v>1717</v>
      </c>
      <c r="F164" s="674"/>
      <c r="G164" s="674"/>
      <c r="H164" s="674"/>
      <c r="I164" s="674"/>
    </row>
    <row r="165" spans="1:9" x14ac:dyDescent="0.25">
      <c r="A165" s="123" t="s">
        <v>1714</v>
      </c>
      <c r="B165" s="564"/>
      <c r="C165" s="564" t="s">
        <v>1718</v>
      </c>
      <c r="D165" s="564" t="s">
        <v>1719</v>
      </c>
      <c r="E165" s="564"/>
      <c r="F165" s="674"/>
      <c r="G165" s="674"/>
      <c r="H165" s="674"/>
      <c r="I165" s="674"/>
    </row>
    <row r="166" spans="1:9" x14ac:dyDescent="0.25">
      <c r="A166" s="155"/>
      <c r="B166" s="564"/>
      <c r="C166" s="564"/>
      <c r="D166" s="564"/>
      <c r="E166" s="564"/>
      <c r="F166" s="674"/>
      <c r="G166" s="674"/>
      <c r="H166" s="674"/>
      <c r="I166" s="674"/>
    </row>
    <row r="167" spans="1:9" x14ac:dyDescent="0.25">
      <c r="A167" s="564" t="s">
        <v>2104</v>
      </c>
      <c r="B167" s="564"/>
      <c r="C167" s="564"/>
      <c r="D167" s="564"/>
      <c r="E167" s="564"/>
      <c r="F167" s="674"/>
      <c r="G167" s="674"/>
      <c r="H167" s="674"/>
      <c r="I167" s="674"/>
    </row>
    <row r="168" spans="1:9" x14ac:dyDescent="0.25">
      <c r="A168" s="564"/>
      <c r="B168" s="564"/>
      <c r="C168" s="564"/>
      <c r="D168" s="564"/>
      <c r="E168" s="564"/>
      <c r="F168" s="674"/>
      <c r="G168" s="674"/>
      <c r="H168" s="674"/>
      <c r="I168" s="674"/>
    </row>
    <row r="169" spans="1:9" x14ac:dyDescent="0.25">
      <c r="A169" s="564" t="s">
        <v>1723</v>
      </c>
      <c r="B169" s="712" t="s">
        <v>1759</v>
      </c>
      <c r="C169" s="564"/>
      <c r="D169" s="564" t="s">
        <v>1760</v>
      </c>
      <c r="E169" s="712"/>
      <c r="F169" s="717"/>
      <c r="G169" s="717"/>
      <c r="H169" s="717"/>
      <c r="I169" s="717"/>
    </row>
    <row r="170" spans="1:9" x14ac:dyDescent="0.25">
      <c r="A170" s="564"/>
      <c r="B170" s="712"/>
      <c r="C170" s="564"/>
      <c r="D170" s="564"/>
      <c r="E170" s="712"/>
      <c r="F170" s="717"/>
      <c r="G170" s="717"/>
      <c r="H170" s="717"/>
      <c r="I170" s="717"/>
    </row>
    <row r="171" spans="1:9" ht="15" customHeight="1" x14ac:dyDescent="0.25">
      <c r="A171" s="183" t="s">
        <v>1727</v>
      </c>
      <c r="B171" s="183" t="s">
        <v>1736</v>
      </c>
      <c r="C171" s="183"/>
      <c r="D171" s="183" t="s">
        <v>1760</v>
      </c>
      <c r="E171" s="711"/>
      <c r="F171" s="674"/>
      <c r="G171" s="674"/>
      <c r="H171" s="674"/>
      <c r="I171" s="674"/>
    </row>
    <row r="172" spans="1:9" x14ac:dyDescent="0.25">
      <c r="A172" s="6" t="s">
        <v>1711</v>
      </c>
      <c r="B172" s="4"/>
      <c r="C172" s="4"/>
      <c r="D172" s="4"/>
      <c r="E172" s="4"/>
      <c r="F172" s="4"/>
      <c r="G172" s="84" t="str">
        <f>'0'!E6</f>
        <v>А.П. Ковриго</v>
      </c>
      <c r="H172" s="4"/>
    </row>
    <row r="173" spans="1:9" x14ac:dyDescent="0.25">
      <c r="A173" s="84"/>
      <c r="B173" s="4"/>
      <c r="C173" s="4"/>
      <c r="D173" s="4"/>
      <c r="E173" s="4"/>
      <c r="F173" s="4"/>
      <c r="G173" s="4"/>
      <c r="H173" s="4"/>
    </row>
    <row r="174" spans="1:9" x14ac:dyDescent="0.25">
      <c r="A174" s="6"/>
      <c r="B174" s="4"/>
      <c r="C174" s="4"/>
      <c r="D174" s="4"/>
      <c r="E174" s="4"/>
      <c r="F174" s="4"/>
      <c r="G174" s="4"/>
      <c r="H174" s="4"/>
    </row>
    <row r="175" spans="1:9" x14ac:dyDescent="0.25">
      <c r="A175" s="6" t="s">
        <v>1749</v>
      </c>
      <c r="B175" s="4"/>
      <c r="C175" s="4"/>
      <c r="D175" s="4"/>
      <c r="E175" s="4"/>
      <c r="F175" s="4"/>
      <c r="G175" s="4"/>
      <c r="H175" s="4"/>
    </row>
    <row r="176" spans="1:9" x14ac:dyDescent="0.25">
      <c r="A176" s="6" t="s">
        <v>1999</v>
      </c>
      <c r="B176" s="4"/>
      <c r="C176" s="4"/>
      <c r="D176" s="4"/>
      <c r="E176" s="4"/>
      <c r="F176" s="4"/>
      <c r="G176" s="4"/>
      <c r="H176" s="4"/>
    </row>
    <row r="177" spans="1:9" x14ac:dyDescent="0.25">
      <c r="A177" s="90"/>
      <c r="B177" s="4"/>
      <c r="C177" s="4"/>
      <c r="D177" s="4"/>
      <c r="E177" s="4"/>
      <c r="F177" s="4"/>
      <c r="G177" s="4"/>
      <c r="H177" s="4"/>
    </row>
    <row r="178" spans="1:9" ht="19.5" x14ac:dyDescent="0.35">
      <c r="A178" s="97" t="s">
        <v>1704</v>
      </c>
      <c r="B178" s="4"/>
      <c r="C178" s="4"/>
      <c r="D178" s="4"/>
      <c r="E178" s="4"/>
      <c r="F178" s="4"/>
      <c r="G178" s="4"/>
      <c r="H178" s="4"/>
    </row>
    <row r="179" spans="1:9" ht="15.75" x14ac:dyDescent="0.25">
      <c r="A179" s="5"/>
      <c r="B179" s="4"/>
      <c r="C179" s="4"/>
      <c r="D179" s="4"/>
      <c r="E179" s="4"/>
      <c r="F179" s="4"/>
      <c r="G179" s="4"/>
      <c r="H179" s="4"/>
    </row>
    <row r="180" spans="1:9" x14ac:dyDescent="0.25">
      <c r="A180" s="535" t="s">
        <v>2063</v>
      </c>
      <c r="B180" s="574"/>
      <c r="C180" s="574"/>
      <c r="D180" s="574"/>
      <c r="E180" s="574"/>
      <c r="F180" s="574"/>
      <c r="G180" s="574"/>
      <c r="H180" s="574"/>
      <c r="I180" s="574"/>
    </row>
    <row r="181" spans="1:9" ht="15.75" x14ac:dyDescent="0.25">
      <c r="A181" s="5"/>
      <c r="B181" s="4"/>
      <c r="C181" s="4"/>
      <c r="D181" s="4"/>
      <c r="E181" s="4"/>
      <c r="F181" s="4"/>
      <c r="G181" s="4"/>
      <c r="H181" s="4"/>
    </row>
    <row r="182" spans="1:9" ht="15.75" x14ac:dyDescent="0.25">
      <c r="A182" s="82" t="s">
        <v>427</v>
      </c>
      <c r="B182" s="4"/>
      <c r="C182" s="4"/>
      <c r="D182" s="4"/>
      <c r="E182" s="4" t="str">
        <f>'0'!E2</f>
        <v xml:space="preserve">ООО </v>
      </c>
      <c r="F182" s="4"/>
      <c r="G182" s="4"/>
      <c r="H182" s="4"/>
    </row>
    <row r="183" spans="1:9" ht="15.75" x14ac:dyDescent="0.25">
      <c r="A183" s="5"/>
      <c r="B183" s="4"/>
      <c r="C183" s="4"/>
      <c r="D183" s="4"/>
      <c r="E183" s="4"/>
      <c r="F183" s="4"/>
      <c r="G183" s="4"/>
      <c r="H183" s="4"/>
    </row>
    <row r="184" spans="1:9" ht="15.75" x14ac:dyDescent="0.25">
      <c r="A184" s="82" t="s">
        <v>434</v>
      </c>
      <c r="B184" s="4"/>
      <c r="C184" s="4" t="str">
        <f>'0'!E4</f>
        <v>01.01.2012-31.12.2012</v>
      </c>
      <c r="D184" s="4"/>
      <c r="E184" s="4"/>
      <c r="F184" s="4"/>
      <c r="G184" s="4"/>
      <c r="H184" s="4"/>
    </row>
    <row r="185" spans="1:9" x14ac:dyDescent="0.25">
      <c r="A185" s="6"/>
      <c r="B185" s="4"/>
      <c r="C185" s="4"/>
      <c r="D185" s="4"/>
      <c r="E185" s="4"/>
      <c r="F185" s="4"/>
      <c r="G185" s="4"/>
      <c r="H185" s="4"/>
    </row>
    <row r="186" spans="1:9" x14ac:dyDescent="0.25">
      <c r="A186" s="123" t="s">
        <v>1713</v>
      </c>
      <c r="B186" s="564" t="s">
        <v>1715</v>
      </c>
      <c r="C186" s="564" t="s">
        <v>1716</v>
      </c>
      <c r="D186" s="564"/>
      <c r="E186" s="564" t="s">
        <v>1717</v>
      </c>
      <c r="F186" s="674"/>
      <c r="G186" s="674"/>
      <c r="H186" s="674"/>
      <c r="I186" s="674"/>
    </row>
    <row r="187" spans="1:9" x14ac:dyDescent="0.25">
      <c r="A187" s="123" t="s">
        <v>1714</v>
      </c>
      <c r="B187" s="564"/>
      <c r="C187" s="564" t="s">
        <v>1718</v>
      </c>
      <c r="D187" s="564" t="s">
        <v>1719</v>
      </c>
      <c r="E187" s="564"/>
      <c r="F187" s="674"/>
      <c r="G187" s="674"/>
      <c r="H187" s="674"/>
      <c r="I187" s="674"/>
    </row>
    <row r="188" spans="1:9" x14ac:dyDescent="0.25">
      <c r="A188" s="155"/>
      <c r="B188" s="564"/>
      <c r="C188" s="564"/>
      <c r="D188" s="564"/>
      <c r="E188" s="564"/>
      <c r="F188" s="674"/>
      <c r="G188" s="674"/>
      <c r="H188" s="674"/>
      <c r="I188" s="674"/>
    </row>
    <row r="189" spans="1:9" ht="27.75" customHeight="1" x14ac:dyDescent="0.25">
      <c r="A189" s="675" t="s">
        <v>2104</v>
      </c>
      <c r="B189" s="675"/>
      <c r="C189" s="675"/>
      <c r="D189" s="675"/>
      <c r="E189" s="675"/>
      <c r="F189" s="674"/>
      <c r="G189" s="674"/>
      <c r="H189" s="674"/>
      <c r="I189" s="674"/>
    </row>
    <row r="190" spans="1:9" x14ac:dyDescent="0.25">
      <c r="A190" s="564"/>
      <c r="B190" s="564"/>
      <c r="C190" s="564"/>
      <c r="D190" s="564"/>
      <c r="E190" s="564"/>
      <c r="F190" s="674"/>
      <c r="G190" s="674"/>
      <c r="H190" s="674"/>
      <c r="I190" s="674"/>
    </row>
    <row r="191" spans="1:9" ht="25.5" x14ac:dyDescent="0.25">
      <c r="A191" s="123" t="s">
        <v>1723</v>
      </c>
      <c r="B191" s="156" t="s">
        <v>1761</v>
      </c>
      <c r="C191" s="123"/>
      <c r="D191" s="123" t="s">
        <v>1719</v>
      </c>
      <c r="E191" s="564"/>
      <c r="F191" s="674"/>
      <c r="G191" s="674"/>
      <c r="H191" s="674"/>
      <c r="I191" s="674"/>
    </row>
    <row r="192" spans="1:9" ht="25.5" x14ac:dyDescent="0.25">
      <c r="A192" s="123" t="s">
        <v>1727</v>
      </c>
      <c r="B192" s="156" t="s">
        <v>1762</v>
      </c>
      <c r="C192" s="123"/>
      <c r="D192" s="123" t="s">
        <v>1719</v>
      </c>
      <c r="E192" s="564" t="s">
        <v>1737</v>
      </c>
      <c r="F192" s="674"/>
      <c r="G192" s="674"/>
      <c r="H192" s="674"/>
      <c r="I192" s="674"/>
    </row>
    <row r="193" spans="1:9" ht="25.5" x14ac:dyDescent="0.25">
      <c r="A193" s="123" t="s">
        <v>1729</v>
      </c>
      <c r="B193" s="156" t="s">
        <v>1763</v>
      </c>
      <c r="C193" s="123"/>
      <c r="D193" s="123" t="s">
        <v>1726</v>
      </c>
      <c r="E193" s="564"/>
      <c r="F193" s="674"/>
      <c r="G193" s="674"/>
      <c r="H193" s="674"/>
      <c r="I193" s="674"/>
    </row>
    <row r="194" spans="1:9" ht="25.5" x14ac:dyDescent="0.25">
      <c r="A194" s="123" t="s">
        <v>1731</v>
      </c>
      <c r="B194" s="156" t="s">
        <v>1764</v>
      </c>
      <c r="C194" s="123"/>
      <c r="D194" s="123" t="s">
        <v>1726</v>
      </c>
      <c r="E194" s="564"/>
      <c r="F194" s="674"/>
      <c r="G194" s="674"/>
      <c r="H194" s="674"/>
      <c r="I194" s="674"/>
    </row>
    <row r="195" spans="1:9" ht="25.5" x14ac:dyDescent="0.25">
      <c r="A195" s="123" t="s">
        <v>1733</v>
      </c>
      <c r="B195" s="156" t="s">
        <v>1765</v>
      </c>
      <c r="C195" s="123"/>
      <c r="D195" s="123" t="s">
        <v>1726</v>
      </c>
      <c r="E195" s="564"/>
      <c r="F195" s="674"/>
      <c r="G195" s="674"/>
      <c r="H195" s="674"/>
      <c r="I195" s="674"/>
    </row>
    <row r="196" spans="1:9" ht="25.5" x14ac:dyDescent="0.25">
      <c r="A196" s="123" t="s">
        <v>1735</v>
      </c>
      <c r="B196" s="156" t="s">
        <v>1766</v>
      </c>
      <c r="C196" s="123"/>
      <c r="D196" s="123" t="s">
        <v>1726</v>
      </c>
      <c r="E196" s="564"/>
      <c r="F196" s="674"/>
      <c r="G196" s="674"/>
      <c r="H196" s="674"/>
      <c r="I196" s="674"/>
    </row>
    <row r="197" spans="1:9" ht="25.5" x14ac:dyDescent="0.25">
      <c r="A197" s="123" t="s">
        <v>1740</v>
      </c>
      <c r="B197" s="156" t="s">
        <v>1766</v>
      </c>
      <c r="C197" s="123"/>
      <c r="D197" s="123" t="s">
        <v>1726</v>
      </c>
      <c r="E197" s="564"/>
      <c r="F197" s="674"/>
      <c r="G197" s="674"/>
      <c r="H197" s="674"/>
      <c r="I197" s="674"/>
    </row>
    <row r="198" spans="1:9" ht="34.5" customHeight="1" x14ac:dyDescent="0.25">
      <c r="A198" s="123" t="s">
        <v>1735</v>
      </c>
      <c r="B198" s="369" t="s">
        <v>1736</v>
      </c>
      <c r="C198" s="298"/>
      <c r="D198" s="354" t="s">
        <v>1726</v>
      </c>
      <c r="E198" s="564"/>
      <c r="F198" s="674"/>
      <c r="G198" s="674"/>
      <c r="H198" s="674"/>
      <c r="I198" s="674"/>
    </row>
    <row r="199" spans="1:9" x14ac:dyDescent="0.25">
      <c r="A199" s="6" t="s">
        <v>1711</v>
      </c>
      <c r="B199" s="4"/>
      <c r="C199" s="4"/>
      <c r="D199" s="4"/>
      <c r="E199" s="4"/>
      <c r="F199" s="4"/>
      <c r="G199" s="84" t="str">
        <f>'0'!E6</f>
        <v>А.П. Ковриго</v>
      </c>
      <c r="H199" s="4"/>
    </row>
    <row r="200" spans="1:9" x14ac:dyDescent="0.25">
      <c r="A200" s="84"/>
      <c r="B200" s="4"/>
      <c r="C200" s="4"/>
      <c r="D200" s="4"/>
      <c r="E200" s="4"/>
      <c r="F200" s="4"/>
      <c r="G200" s="4"/>
      <c r="H200" s="4"/>
    </row>
    <row r="201" spans="1:9" x14ac:dyDescent="0.25">
      <c r="A201" s="6"/>
      <c r="B201" s="4"/>
      <c r="C201" s="4"/>
      <c r="D201" s="4"/>
      <c r="E201" s="4"/>
      <c r="F201" s="4"/>
      <c r="G201" s="4"/>
      <c r="H201" s="4"/>
    </row>
    <row r="202" spans="1:9" x14ac:dyDescent="0.25">
      <c r="A202" s="4"/>
      <c r="B202" s="4"/>
      <c r="C202" s="4"/>
      <c r="D202" s="4"/>
      <c r="E202" s="4"/>
      <c r="F202" s="4"/>
      <c r="G202" s="4"/>
      <c r="H202" s="4"/>
    </row>
    <row r="203" spans="1:9" x14ac:dyDescent="0.25">
      <c r="A203" s="6" t="s">
        <v>1756</v>
      </c>
      <c r="B203" s="4"/>
      <c r="C203" s="4"/>
      <c r="D203" s="4"/>
      <c r="E203" s="4"/>
      <c r="F203" s="4"/>
      <c r="G203" s="4"/>
      <c r="H203" s="4"/>
    </row>
    <row r="204" spans="1:9" x14ac:dyDescent="0.25">
      <c r="A204" s="6" t="s">
        <v>1999</v>
      </c>
      <c r="B204" s="4"/>
      <c r="C204" s="4"/>
      <c r="D204" s="4"/>
      <c r="E204" s="4"/>
      <c r="F204" s="4"/>
      <c r="G204" s="4"/>
      <c r="H204" s="4"/>
    </row>
    <row r="205" spans="1:9" x14ac:dyDescent="0.25">
      <c r="A205" s="90"/>
      <c r="B205" s="4"/>
      <c r="C205" s="4"/>
      <c r="D205" s="4"/>
      <c r="E205" s="4"/>
      <c r="F205" s="4"/>
      <c r="G205" s="4"/>
      <c r="H205" s="4"/>
    </row>
    <row r="206" spans="1:9" ht="19.5" x14ac:dyDescent="0.35">
      <c r="A206" s="97" t="s">
        <v>1704</v>
      </c>
      <c r="B206" s="4"/>
      <c r="C206" s="4"/>
      <c r="D206" s="4"/>
      <c r="E206" s="4"/>
      <c r="F206" s="4"/>
      <c r="G206" s="4"/>
      <c r="H206" s="4"/>
    </row>
    <row r="207" spans="1:9" ht="15.75" x14ac:dyDescent="0.25">
      <c r="A207" s="5"/>
      <c r="B207" s="4"/>
      <c r="C207" s="4"/>
      <c r="D207" s="4"/>
      <c r="E207" s="4"/>
      <c r="F207" s="4"/>
      <c r="G207" s="4"/>
      <c r="H207" s="4"/>
    </row>
    <row r="208" spans="1:9" x14ac:dyDescent="0.25">
      <c r="A208" s="535" t="s">
        <v>2064</v>
      </c>
      <c r="B208" s="574"/>
      <c r="C208" s="574"/>
      <c r="D208" s="574"/>
      <c r="E208" s="574"/>
      <c r="F208" s="574"/>
      <c r="G208" s="574"/>
      <c r="H208" s="574"/>
      <c r="I208" s="574"/>
    </row>
    <row r="209" spans="1:9" ht="15.75" x14ac:dyDescent="0.25">
      <c r="A209" s="5"/>
      <c r="B209" s="4"/>
      <c r="C209" s="4"/>
      <c r="D209" s="4"/>
      <c r="E209" s="4"/>
      <c r="F209" s="4"/>
      <c r="G209" s="4"/>
      <c r="H209" s="4"/>
    </row>
    <row r="210" spans="1:9" ht="15.75" x14ac:dyDescent="0.25">
      <c r="A210" s="82" t="s">
        <v>427</v>
      </c>
      <c r="B210" s="4"/>
      <c r="C210" s="4"/>
      <c r="D210" s="4"/>
      <c r="E210" s="4" t="str">
        <f>'0'!E2</f>
        <v xml:space="preserve">ООО </v>
      </c>
      <c r="F210" s="4"/>
      <c r="G210" s="4"/>
      <c r="H210" s="4"/>
    </row>
    <row r="211" spans="1:9" ht="15.75" x14ac:dyDescent="0.25">
      <c r="A211" s="5"/>
      <c r="B211" s="4"/>
      <c r="C211" s="4"/>
      <c r="D211" s="4"/>
      <c r="E211" s="4"/>
      <c r="F211" s="4"/>
      <c r="G211" s="4"/>
      <c r="H211" s="4"/>
    </row>
    <row r="212" spans="1:9" ht="15.75" x14ac:dyDescent="0.25">
      <c r="A212" s="82" t="s">
        <v>434</v>
      </c>
      <c r="B212" s="4"/>
      <c r="C212" s="4" t="str">
        <f>'0'!E4</f>
        <v>01.01.2012-31.12.2012</v>
      </c>
      <c r="D212" s="4"/>
      <c r="E212" s="4"/>
      <c r="F212" s="4"/>
      <c r="G212" s="4"/>
      <c r="H212" s="4"/>
    </row>
    <row r="213" spans="1:9" x14ac:dyDescent="0.25">
      <c r="A213" s="6"/>
      <c r="B213" s="4"/>
      <c r="C213" s="4"/>
      <c r="D213" s="4"/>
      <c r="E213" s="4"/>
      <c r="F213" s="4"/>
      <c r="G213" s="4"/>
      <c r="H213" s="4"/>
    </row>
    <row r="214" spans="1:9" x14ac:dyDescent="0.25">
      <c r="A214" s="123" t="s">
        <v>1713</v>
      </c>
      <c r="B214" s="564" t="s">
        <v>1715</v>
      </c>
      <c r="C214" s="564" t="s">
        <v>1716</v>
      </c>
      <c r="D214" s="564"/>
      <c r="E214" s="564" t="s">
        <v>1717</v>
      </c>
      <c r="F214" s="674"/>
      <c r="G214" s="674"/>
      <c r="H214" s="674"/>
      <c r="I214" s="674"/>
    </row>
    <row r="215" spans="1:9" x14ac:dyDescent="0.25">
      <c r="A215" s="123" t="s">
        <v>1714</v>
      </c>
      <c r="B215" s="564"/>
      <c r="C215" s="564" t="s">
        <v>1718</v>
      </c>
      <c r="D215" s="564" t="s">
        <v>1719</v>
      </c>
      <c r="E215" s="564"/>
      <c r="F215" s="674"/>
      <c r="G215" s="674"/>
      <c r="H215" s="674"/>
      <c r="I215" s="674"/>
    </row>
    <row r="216" spans="1:9" x14ac:dyDescent="0.25">
      <c r="A216" s="155"/>
      <c r="B216" s="564"/>
      <c r="C216" s="564"/>
      <c r="D216" s="564"/>
      <c r="E216" s="564"/>
      <c r="F216" s="674"/>
      <c r="G216" s="674"/>
      <c r="H216" s="674"/>
      <c r="I216" s="674"/>
    </row>
    <row r="217" spans="1:9" x14ac:dyDescent="0.25">
      <c r="A217" s="675" t="s">
        <v>2077</v>
      </c>
      <c r="B217" s="675"/>
      <c r="C217" s="675"/>
      <c r="D217" s="675"/>
      <c r="E217" s="675"/>
      <c r="F217" s="674"/>
      <c r="G217" s="674"/>
      <c r="H217" s="674"/>
      <c r="I217" s="674"/>
    </row>
    <row r="218" spans="1:9" x14ac:dyDescent="0.25">
      <c r="A218" s="564"/>
      <c r="B218" s="564"/>
      <c r="C218" s="564"/>
      <c r="D218" s="564"/>
      <c r="E218" s="564"/>
      <c r="F218" s="674"/>
      <c r="G218" s="674"/>
      <c r="H218" s="674"/>
      <c r="I218" s="674"/>
    </row>
    <row r="219" spans="1:9" ht="25.5" x14ac:dyDescent="0.25">
      <c r="A219" s="123" t="s">
        <v>1723</v>
      </c>
      <c r="B219" s="123" t="s">
        <v>1767</v>
      </c>
      <c r="C219" s="123"/>
      <c r="D219" s="123" t="s">
        <v>1719</v>
      </c>
      <c r="E219" s="564"/>
      <c r="F219" s="674"/>
      <c r="G219" s="674"/>
      <c r="H219" s="674"/>
      <c r="I219" s="674"/>
    </row>
    <row r="220" spans="1:9" ht="25.5" x14ac:dyDescent="0.25">
      <c r="A220" s="123" t="s">
        <v>1727</v>
      </c>
      <c r="B220" s="156" t="s">
        <v>1768</v>
      </c>
      <c r="C220" s="123"/>
      <c r="D220" s="123" t="s">
        <v>1719</v>
      </c>
      <c r="E220" s="564" t="s">
        <v>1737</v>
      </c>
      <c r="F220" s="674"/>
      <c r="G220" s="674"/>
      <c r="H220" s="674"/>
      <c r="I220" s="674"/>
    </row>
    <row r="221" spans="1:9" ht="25.5" x14ac:dyDescent="0.25">
      <c r="A221" s="123" t="s">
        <v>1729</v>
      </c>
      <c r="B221" s="123" t="s">
        <v>1736</v>
      </c>
      <c r="C221" s="123"/>
      <c r="D221" s="123" t="s">
        <v>1726</v>
      </c>
      <c r="E221" s="564"/>
      <c r="F221" s="674"/>
      <c r="G221" s="674"/>
      <c r="H221" s="674"/>
      <c r="I221" s="674"/>
    </row>
    <row r="222" spans="1:9" x14ac:dyDescent="0.25">
      <c r="A222" s="6" t="s">
        <v>1711</v>
      </c>
      <c r="B222" s="4"/>
      <c r="C222" s="4"/>
      <c r="D222" s="4"/>
      <c r="E222" s="4"/>
      <c r="F222" s="4"/>
      <c r="G222" s="84" t="str">
        <f>'0'!E6</f>
        <v>А.П. Ковриго</v>
      </c>
      <c r="H222" s="4"/>
    </row>
    <row r="223" spans="1:9" s="415" customFormat="1" x14ac:dyDescent="0.25">
      <c r="A223" s="6"/>
      <c r="B223" s="414"/>
      <c r="C223" s="414"/>
      <c r="D223" s="414"/>
      <c r="E223" s="414"/>
      <c r="F223" s="414"/>
      <c r="G223" s="84"/>
      <c r="H223" s="414"/>
    </row>
    <row r="224" spans="1:9" s="415" customFormat="1" x14ac:dyDescent="0.25">
      <c r="A224" s="6" t="s">
        <v>1758</v>
      </c>
      <c r="B224" s="414"/>
      <c r="C224" s="414"/>
      <c r="D224" s="414"/>
      <c r="E224" s="414"/>
      <c r="F224" s="414"/>
      <c r="G224" s="414"/>
      <c r="H224" s="414"/>
    </row>
    <row r="225" spans="1:9" s="415" customFormat="1" x14ac:dyDescent="0.25">
      <c r="A225" s="6" t="s">
        <v>1999</v>
      </c>
      <c r="B225" s="414"/>
      <c r="C225" s="414"/>
      <c r="D225" s="414"/>
      <c r="E225" s="414"/>
      <c r="F225" s="414"/>
      <c r="G225" s="414"/>
      <c r="H225" s="414"/>
    </row>
    <row r="226" spans="1:9" s="415" customFormat="1" x14ac:dyDescent="0.25">
      <c r="A226" s="90"/>
      <c r="B226" s="414"/>
      <c r="C226" s="414"/>
      <c r="D226" s="414"/>
      <c r="E226" s="414"/>
      <c r="F226" s="414"/>
      <c r="G226" s="414"/>
      <c r="H226" s="414"/>
    </row>
    <row r="227" spans="1:9" s="415" customFormat="1" ht="19.5" x14ac:dyDescent="0.35">
      <c r="A227" s="97" t="s">
        <v>1704</v>
      </c>
      <c r="B227" s="414"/>
      <c r="C227" s="414"/>
      <c r="D227" s="414"/>
      <c r="E227" s="414"/>
      <c r="F227" s="414"/>
      <c r="G227" s="414"/>
      <c r="H227" s="414"/>
    </row>
    <row r="229" spans="1:9" x14ac:dyDescent="0.25">
      <c r="A229" s="535" t="s">
        <v>2065</v>
      </c>
      <c r="B229" s="574"/>
      <c r="C229" s="574"/>
      <c r="D229" s="574"/>
      <c r="E229" s="574"/>
      <c r="F229" s="574"/>
      <c r="G229" s="574"/>
      <c r="H229" s="574"/>
      <c r="I229" s="574"/>
    </row>
    <row r="230" spans="1:9" ht="15.75" x14ac:dyDescent="0.25">
      <c r="A230" s="5"/>
      <c r="B230" s="4"/>
      <c r="C230" s="4"/>
      <c r="D230" s="4"/>
      <c r="E230" s="4"/>
      <c r="F230" s="4"/>
      <c r="G230" s="4"/>
      <c r="H230" s="4"/>
    </row>
    <row r="231" spans="1:9" x14ac:dyDescent="0.25">
      <c r="A231" s="713" t="s">
        <v>427</v>
      </c>
      <c r="B231" s="574"/>
      <c r="C231" s="574"/>
      <c r="D231" s="1"/>
      <c r="E231" s="574" t="str">
        <f>'0'!E2</f>
        <v xml:space="preserve">ООО </v>
      </c>
      <c r="F231" s="574"/>
      <c r="G231" s="574"/>
      <c r="H231" s="574"/>
      <c r="I231" s="1"/>
    </row>
    <row r="232" spans="1:9" ht="15.75" x14ac:dyDescent="0.25">
      <c r="A232" s="5"/>
      <c r="B232" s="4"/>
      <c r="C232" s="4"/>
      <c r="D232" s="4"/>
      <c r="E232" s="4"/>
      <c r="F232" s="4"/>
      <c r="G232" s="4"/>
      <c r="H232" s="4"/>
    </row>
    <row r="233" spans="1:9" ht="15.75" x14ac:dyDescent="0.25">
      <c r="A233" s="82" t="s">
        <v>434</v>
      </c>
      <c r="B233" s="4"/>
      <c r="C233" s="4" t="str">
        <f>'0'!E4</f>
        <v>01.01.2012-31.12.2012</v>
      </c>
      <c r="D233" s="4"/>
      <c r="E233" s="4"/>
      <c r="F233" s="4"/>
      <c r="G233" s="4"/>
      <c r="H233" s="4"/>
    </row>
    <row r="234" spans="1:9" ht="15.75" x14ac:dyDescent="0.25">
      <c r="A234" s="26"/>
      <c r="B234" s="4"/>
      <c r="C234" s="4"/>
      <c r="D234" s="4"/>
      <c r="E234" s="4"/>
      <c r="F234" s="4"/>
      <c r="G234" s="4"/>
      <c r="H234" s="4"/>
    </row>
    <row r="235" spans="1:9" x14ac:dyDescent="0.25">
      <c r="A235" s="123" t="s">
        <v>1713</v>
      </c>
      <c r="B235" s="564" t="s">
        <v>1715</v>
      </c>
      <c r="C235" s="564" t="s">
        <v>1716</v>
      </c>
      <c r="D235" s="564"/>
      <c r="E235" s="564" t="s">
        <v>1717</v>
      </c>
      <c r="F235" s="674"/>
      <c r="G235" s="674"/>
      <c r="H235" s="674"/>
      <c r="I235" s="674"/>
    </row>
    <row r="236" spans="1:9" x14ac:dyDescent="0.25">
      <c r="A236" s="123" t="s">
        <v>1714</v>
      </c>
      <c r="B236" s="564"/>
      <c r="C236" s="123" t="s">
        <v>1718</v>
      </c>
      <c r="D236" s="123" t="s">
        <v>1719</v>
      </c>
      <c r="E236" s="564"/>
      <c r="F236" s="674"/>
      <c r="G236" s="674"/>
      <c r="H236" s="674"/>
      <c r="I236" s="674"/>
    </row>
    <row r="237" spans="1:9" x14ac:dyDescent="0.25">
      <c r="A237" s="564" t="s">
        <v>2103</v>
      </c>
      <c r="B237" s="564"/>
      <c r="C237" s="564"/>
      <c r="D237" s="564"/>
      <c r="E237" s="564"/>
      <c r="F237" s="674"/>
      <c r="G237" s="674"/>
      <c r="H237" s="674"/>
      <c r="I237" s="674"/>
    </row>
    <row r="238" spans="1:9" x14ac:dyDescent="0.25">
      <c r="A238" s="123" t="s">
        <v>1723</v>
      </c>
      <c r="B238" s="712" t="s">
        <v>1769</v>
      </c>
      <c r="C238" s="712"/>
      <c r="D238" s="712"/>
      <c r="E238" s="712"/>
      <c r="F238" s="674"/>
      <c r="G238" s="674"/>
      <c r="H238" s="674"/>
      <c r="I238" s="674"/>
    </row>
    <row r="239" spans="1:9" ht="15" customHeight="1" x14ac:dyDescent="0.25">
      <c r="A239" s="183" t="s">
        <v>1744</v>
      </c>
      <c r="B239" s="256" t="s">
        <v>1770</v>
      </c>
      <c r="C239" s="183"/>
      <c r="D239" s="183" t="s">
        <v>1719</v>
      </c>
      <c r="E239" s="711"/>
      <c r="F239" s="674"/>
      <c r="G239" s="674"/>
      <c r="H239" s="674"/>
      <c r="I239" s="674"/>
    </row>
    <row r="240" spans="1:9" ht="25.5" x14ac:dyDescent="0.25">
      <c r="A240" s="123" t="s">
        <v>1745</v>
      </c>
      <c r="B240" s="123" t="s">
        <v>1771</v>
      </c>
      <c r="C240" s="123"/>
      <c r="D240" s="183" t="s">
        <v>1719</v>
      </c>
      <c r="E240" s="564"/>
      <c r="F240" s="674"/>
      <c r="G240" s="674"/>
      <c r="H240" s="674"/>
      <c r="I240" s="674"/>
    </row>
    <row r="241" spans="1:8" x14ac:dyDescent="0.25">
      <c r="A241" s="6" t="s">
        <v>1711</v>
      </c>
      <c r="B241" s="4"/>
      <c r="C241" s="4"/>
      <c r="D241" s="4"/>
      <c r="E241" s="4"/>
      <c r="F241" s="4"/>
      <c r="G241" s="84" t="str">
        <f>'0'!E6</f>
        <v>А.П. Ковриго</v>
      </c>
      <c r="H241" s="4"/>
    </row>
    <row r="242" spans="1:8" x14ac:dyDescent="0.25">
      <c r="A242" s="84"/>
      <c r="B242" s="4"/>
      <c r="C242" s="4"/>
      <c r="D242" s="4"/>
      <c r="E242" s="4"/>
      <c r="F242" s="4"/>
      <c r="G242" s="4"/>
      <c r="H242" s="4"/>
    </row>
    <row r="243" spans="1:8" x14ac:dyDescent="0.25">
      <c r="A243" s="4"/>
      <c r="B243" s="4"/>
      <c r="C243" s="4"/>
      <c r="D243" s="4"/>
      <c r="E243" s="4"/>
      <c r="F243" s="4"/>
      <c r="G243" s="4"/>
      <c r="H243" s="4"/>
    </row>
  </sheetData>
  <mergeCells count="99">
    <mergeCell ref="A31:I31"/>
    <mergeCell ref="A41:E41"/>
    <mergeCell ref="A11:I11"/>
    <mergeCell ref="A23:I23"/>
    <mergeCell ref="A22:I22"/>
    <mergeCell ref="A21:I21"/>
    <mergeCell ref="A20:I20"/>
    <mergeCell ref="A19:I19"/>
    <mergeCell ref="A18:I18"/>
    <mergeCell ref="A40:E40"/>
    <mergeCell ref="B37:B39"/>
    <mergeCell ref="C37:D37"/>
    <mergeCell ref="E37:E39"/>
    <mergeCell ref="C38:C39"/>
    <mergeCell ref="D38:D39"/>
    <mergeCell ref="E171:I171"/>
    <mergeCell ref="E164:I166"/>
    <mergeCell ref="A137:I137"/>
    <mergeCell ref="B143:B145"/>
    <mergeCell ref="E148:I148"/>
    <mergeCell ref="A158:I158"/>
    <mergeCell ref="B164:B166"/>
    <mergeCell ref="C164:D164"/>
    <mergeCell ref="A169:A170"/>
    <mergeCell ref="B169:B170"/>
    <mergeCell ref="C169:C170"/>
    <mergeCell ref="D169:D170"/>
    <mergeCell ref="A146:I146"/>
    <mergeCell ref="E117:E119"/>
    <mergeCell ref="A68:E68"/>
    <mergeCell ref="C117:D117"/>
    <mergeCell ref="C118:C119"/>
    <mergeCell ref="D118:D119"/>
    <mergeCell ref="A92:E92"/>
    <mergeCell ref="E98:E99"/>
    <mergeCell ref="A42:E42"/>
    <mergeCell ref="C143:D143"/>
    <mergeCell ref="C144:C145"/>
    <mergeCell ref="D144:D145"/>
    <mergeCell ref="E143:I145"/>
    <mergeCell ref="A67:E67"/>
    <mergeCell ref="A111:I111"/>
    <mergeCell ref="A83:I83"/>
    <mergeCell ref="B89:B91"/>
    <mergeCell ref="C89:D89"/>
    <mergeCell ref="E89:E91"/>
    <mergeCell ref="C90:C91"/>
    <mergeCell ref="D90:D91"/>
    <mergeCell ref="A58:I58"/>
    <mergeCell ref="B64:B66"/>
    <mergeCell ref="C64:D64"/>
    <mergeCell ref="E64:E66"/>
    <mergeCell ref="C65:C66"/>
    <mergeCell ref="D65:D66"/>
    <mergeCell ref="C214:D214"/>
    <mergeCell ref="C215:C216"/>
    <mergeCell ref="C165:C166"/>
    <mergeCell ref="D165:D166"/>
    <mergeCell ref="E147:I147"/>
    <mergeCell ref="E192:I192"/>
    <mergeCell ref="E193:I193"/>
    <mergeCell ref="E191:I191"/>
    <mergeCell ref="E198:I198"/>
    <mergeCell ref="E197:I197"/>
    <mergeCell ref="E196:I196"/>
    <mergeCell ref="E195:I195"/>
    <mergeCell ref="E194:I194"/>
    <mergeCell ref="A120:I120"/>
    <mergeCell ref="B117:B119"/>
    <mergeCell ref="A229:I229"/>
    <mergeCell ref="A167:I167"/>
    <mergeCell ref="E169:I170"/>
    <mergeCell ref="A168:I168"/>
    <mergeCell ref="A190:I190"/>
    <mergeCell ref="A189:I189"/>
    <mergeCell ref="E186:I188"/>
    <mergeCell ref="B186:B188"/>
    <mergeCell ref="A180:I180"/>
    <mergeCell ref="C186:D186"/>
    <mergeCell ref="C187:C188"/>
    <mergeCell ref="D187:D188"/>
    <mergeCell ref="A208:I208"/>
    <mergeCell ref="E220:I220"/>
    <mergeCell ref="D215:D216"/>
    <mergeCell ref="E240:I240"/>
    <mergeCell ref="E239:I239"/>
    <mergeCell ref="C235:D235"/>
    <mergeCell ref="B235:B236"/>
    <mergeCell ref="E235:I236"/>
    <mergeCell ref="A237:I237"/>
    <mergeCell ref="B238:I238"/>
    <mergeCell ref="A231:C231"/>
    <mergeCell ref="E231:H231"/>
    <mergeCell ref="E221:I221"/>
    <mergeCell ref="A218:I218"/>
    <mergeCell ref="E214:I216"/>
    <mergeCell ref="A217:I217"/>
    <mergeCell ref="E219:I219"/>
    <mergeCell ref="B214:B216"/>
  </mergeCells>
  <phoneticPr fontId="97" type="noConversion"/>
  <pageMargins left="0.7" right="0.7" top="0.75" bottom="0.75" header="0.3" footer="0.3"/>
  <pageSetup paperSize="9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G151"/>
  <sheetViews>
    <sheetView workbookViewId="0"/>
  </sheetViews>
  <sheetFormatPr defaultRowHeight="15" x14ac:dyDescent="0.25"/>
  <cols>
    <col min="2" max="2" width="21.5703125" customWidth="1"/>
    <col min="5" max="5" width="38.140625" customWidth="1"/>
  </cols>
  <sheetData>
    <row r="1" spans="1:7" ht="20.25" x14ac:dyDescent="0.3">
      <c r="A1" s="14" t="s">
        <v>1704</v>
      </c>
      <c r="B1" s="4"/>
      <c r="C1" s="4"/>
      <c r="D1" s="4"/>
      <c r="E1" s="4"/>
      <c r="F1" s="4"/>
      <c r="G1" s="4"/>
    </row>
    <row r="2" spans="1:7" ht="15.75" x14ac:dyDescent="0.25">
      <c r="A2" s="5"/>
      <c r="B2" s="4"/>
      <c r="C2" s="4"/>
      <c r="D2" s="4"/>
      <c r="E2" s="4"/>
      <c r="F2" s="4"/>
      <c r="G2" s="4"/>
    </row>
    <row r="3" spans="1:7" ht="15.75" x14ac:dyDescent="0.25">
      <c r="A3" s="5" t="s">
        <v>1038</v>
      </c>
      <c r="B3" s="4"/>
      <c r="C3" s="4"/>
      <c r="D3" s="4"/>
      <c r="E3" s="4"/>
      <c r="F3" s="4"/>
      <c r="G3" s="4"/>
    </row>
    <row r="4" spans="1:7" ht="15.75" x14ac:dyDescent="0.25">
      <c r="A4" s="44"/>
      <c r="B4" s="4"/>
      <c r="C4" s="4"/>
      <c r="D4" s="4"/>
      <c r="E4" s="4"/>
      <c r="F4" s="4"/>
      <c r="G4" s="4"/>
    </row>
    <row r="5" spans="1:7" ht="15.75" x14ac:dyDescent="0.25">
      <c r="A5" s="5"/>
      <c r="B5" s="4"/>
      <c r="C5" s="4"/>
      <c r="D5" s="4"/>
      <c r="E5" s="4"/>
      <c r="F5" s="4"/>
      <c r="G5" s="4"/>
    </row>
    <row r="6" spans="1:7" ht="15.75" x14ac:dyDescent="0.25">
      <c r="A6" s="5"/>
      <c r="B6" s="4"/>
      <c r="C6" s="4"/>
      <c r="D6" s="4"/>
      <c r="E6" s="4"/>
      <c r="F6" s="4"/>
      <c r="G6" s="4"/>
    </row>
    <row r="7" spans="1:7" ht="15.75" x14ac:dyDescent="0.25">
      <c r="A7" s="5" t="s">
        <v>425</v>
      </c>
      <c r="B7" s="4"/>
      <c r="C7" s="4"/>
      <c r="D7" s="4" t="str">
        <f>'0'!E2</f>
        <v xml:space="preserve">ООО </v>
      </c>
      <c r="E7" s="4"/>
      <c r="F7" s="4"/>
      <c r="G7" s="4"/>
    </row>
    <row r="8" spans="1:7" ht="15.75" x14ac:dyDescent="0.25">
      <c r="A8" s="5"/>
      <c r="B8" s="4"/>
      <c r="C8" s="4"/>
      <c r="D8" s="4"/>
      <c r="E8" s="4"/>
      <c r="F8" s="4"/>
      <c r="G8" s="4"/>
    </row>
    <row r="9" spans="1:7" ht="15.75" x14ac:dyDescent="0.25">
      <c r="A9" s="5" t="s">
        <v>1981</v>
      </c>
      <c r="B9" s="4"/>
      <c r="C9" s="4"/>
      <c r="D9" s="4"/>
      <c r="E9" s="4"/>
      <c r="F9" s="4"/>
      <c r="G9" s="4"/>
    </row>
    <row r="10" spans="1:7" ht="15.75" x14ac:dyDescent="0.25">
      <c r="A10" s="5"/>
      <c r="B10" s="4"/>
      <c r="C10" s="4"/>
      <c r="D10" s="4"/>
      <c r="E10" s="4"/>
      <c r="F10" s="4"/>
      <c r="G10" s="4"/>
    </row>
    <row r="11" spans="1:7" ht="79.5" customHeight="1" x14ac:dyDescent="0.25">
      <c r="A11" s="535" t="s">
        <v>1982</v>
      </c>
      <c r="B11" s="536"/>
      <c r="C11" s="536"/>
      <c r="D11" s="536"/>
      <c r="E11" s="536"/>
      <c r="F11" s="4"/>
      <c r="G11" s="4"/>
    </row>
    <row r="12" spans="1:7" ht="15.75" x14ac:dyDescent="0.25">
      <c r="A12" s="5"/>
      <c r="B12" s="4"/>
      <c r="C12" s="4"/>
      <c r="D12" s="4"/>
      <c r="E12" s="4"/>
      <c r="F12" s="4"/>
      <c r="G12" s="4"/>
    </row>
    <row r="13" spans="1:7" ht="15.75" x14ac:dyDescent="0.25">
      <c r="A13" s="5" t="s">
        <v>1705</v>
      </c>
      <c r="B13" s="4"/>
      <c r="C13" s="4"/>
      <c r="D13" s="4"/>
      <c r="E13" s="4"/>
      <c r="F13" s="4"/>
      <c r="G13" s="4"/>
    </row>
    <row r="14" spans="1:7" ht="15.75" x14ac:dyDescent="0.25">
      <c r="A14" s="5" t="s">
        <v>1003</v>
      </c>
      <c r="B14" s="4"/>
      <c r="C14" s="4"/>
      <c r="D14" s="4"/>
      <c r="E14" s="4"/>
      <c r="F14" s="4"/>
      <c r="G14" s="4"/>
    </row>
    <row r="15" spans="1:7" ht="15.75" x14ac:dyDescent="0.25">
      <c r="A15" s="5" t="s">
        <v>1808</v>
      </c>
      <c r="B15" s="4"/>
      <c r="C15" s="4"/>
      <c r="D15" s="4"/>
      <c r="E15" s="4"/>
      <c r="F15" s="4"/>
      <c r="G15" s="4"/>
    </row>
    <row r="16" spans="1:7" ht="15.75" x14ac:dyDescent="0.25">
      <c r="A16" s="5"/>
      <c r="B16" s="4"/>
      <c r="C16" s="4"/>
      <c r="D16" s="4"/>
      <c r="E16" s="4"/>
      <c r="F16" s="4"/>
      <c r="G16" s="4"/>
    </row>
    <row r="17" spans="1:7" ht="15.75" x14ac:dyDescent="0.25">
      <c r="A17" s="5" t="s">
        <v>1423</v>
      </c>
      <c r="B17" s="4"/>
      <c r="C17" s="4"/>
      <c r="D17" s="4"/>
      <c r="E17" s="4"/>
      <c r="F17" s="4"/>
      <c r="G17" s="4"/>
    </row>
    <row r="18" spans="1:7" ht="15.75" x14ac:dyDescent="0.25">
      <c r="A18" s="5"/>
      <c r="B18" s="4"/>
      <c r="C18" s="4"/>
      <c r="D18" s="4"/>
      <c r="E18" s="4"/>
      <c r="F18" s="4"/>
      <c r="G18" s="4"/>
    </row>
    <row r="19" spans="1:7" ht="15.75" x14ac:dyDescent="0.25">
      <c r="A19" s="5" t="s">
        <v>2086</v>
      </c>
      <c r="B19" s="4"/>
      <c r="C19" s="4"/>
      <c r="D19" s="4"/>
      <c r="E19" s="4"/>
      <c r="F19" s="4"/>
      <c r="G19" s="4"/>
    </row>
    <row r="20" spans="1:7" ht="15.75" x14ac:dyDescent="0.25">
      <c r="A20" s="5"/>
      <c r="B20" s="4"/>
      <c r="C20" s="4"/>
      <c r="D20" s="4"/>
      <c r="E20" s="4"/>
      <c r="F20" s="4"/>
      <c r="G20" s="4"/>
    </row>
    <row r="21" spans="1:7" x14ac:dyDescent="0.25">
      <c r="A21" s="535" t="s">
        <v>1199</v>
      </c>
      <c r="B21" s="536"/>
      <c r="C21" s="536"/>
      <c r="D21" s="536"/>
      <c r="E21" s="536"/>
      <c r="F21" s="4"/>
      <c r="G21" s="4"/>
    </row>
    <row r="22" spans="1:7" ht="38.25" hidden="1" customHeight="1" x14ac:dyDescent="0.25">
      <c r="A22" s="573" t="s">
        <v>1004</v>
      </c>
      <c r="B22" s="536"/>
      <c r="C22" s="536"/>
      <c r="D22" s="536"/>
      <c r="E22" s="536"/>
      <c r="F22" s="4"/>
      <c r="G22" s="4"/>
    </row>
    <row r="23" spans="1:7" ht="45.75" customHeight="1" x14ac:dyDescent="0.25">
      <c r="A23" s="575" t="s">
        <v>1707</v>
      </c>
      <c r="B23" s="536"/>
      <c r="C23" s="536"/>
      <c r="D23" s="536"/>
      <c r="E23" s="536"/>
      <c r="F23" s="4"/>
      <c r="G23" s="4"/>
    </row>
    <row r="24" spans="1:7" ht="46.5" hidden="1" customHeight="1" x14ac:dyDescent="0.25">
      <c r="A24" s="652" t="s">
        <v>1708</v>
      </c>
      <c r="B24" s="536"/>
      <c r="C24" s="536"/>
      <c r="D24" s="536"/>
      <c r="E24" s="536"/>
      <c r="F24" s="4"/>
      <c r="G24" s="4"/>
    </row>
    <row r="25" spans="1:7" ht="37.5" hidden="1" customHeight="1" x14ac:dyDescent="0.25">
      <c r="A25" s="651" t="s">
        <v>1709</v>
      </c>
      <c r="B25" s="536"/>
      <c r="C25" s="536"/>
      <c r="D25" s="536"/>
      <c r="E25" s="536"/>
      <c r="F25" s="4"/>
      <c r="G25" s="4"/>
    </row>
    <row r="26" spans="1:7" ht="33" hidden="1" customHeight="1" x14ac:dyDescent="0.25">
      <c r="A26" s="731" t="s">
        <v>1710</v>
      </c>
      <c r="B26" s="536"/>
      <c r="C26" s="536"/>
      <c r="D26" s="536"/>
      <c r="E26" s="536"/>
      <c r="F26" s="4"/>
      <c r="G26" s="4"/>
    </row>
    <row r="27" spans="1:7" ht="15.75" x14ac:dyDescent="0.25">
      <c r="A27" s="5" t="s">
        <v>1711</v>
      </c>
      <c r="B27" s="4"/>
      <c r="C27" s="4"/>
      <c r="D27" s="4"/>
      <c r="E27" s="450" t="str">
        <f>'0'!E6</f>
        <v>А.П. Ковриго</v>
      </c>
      <c r="F27" s="44"/>
      <c r="G27" s="4"/>
    </row>
    <row r="28" spans="1:7" x14ac:dyDescent="0.25">
      <c r="A28" s="4"/>
      <c r="B28" s="4"/>
      <c r="C28" s="4"/>
      <c r="D28" s="4"/>
      <c r="E28" s="4"/>
      <c r="F28" s="4"/>
      <c r="G28" s="4"/>
    </row>
    <row r="29" spans="1:7" ht="15.75" x14ac:dyDescent="0.25">
      <c r="A29" s="5"/>
      <c r="B29" s="4"/>
      <c r="C29" s="4"/>
      <c r="D29" s="4"/>
      <c r="E29" s="4"/>
      <c r="F29" s="4"/>
      <c r="G29" s="4"/>
    </row>
    <row r="30" spans="1:7" ht="15.75" x14ac:dyDescent="0.25">
      <c r="A30" s="5" t="s">
        <v>1712</v>
      </c>
      <c r="B30" s="4"/>
      <c r="C30" s="4"/>
      <c r="D30" s="4"/>
      <c r="E30" s="4"/>
      <c r="F30" s="4"/>
      <c r="G30" s="4"/>
    </row>
    <row r="31" spans="1:7" ht="15.75" x14ac:dyDescent="0.25">
      <c r="A31" s="4"/>
      <c r="B31" s="5" t="s">
        <v>1042</v>
      </c>
      <c r="C31" s="4"/>
      <c r="D31" s="4"/>
      <c r="E31" s="4"/>
      <c r="F31" s="4"/>
      <c r="G31" s="4"/>
    </row>
    <row r="32" spans="1:7" ht="15.75" x14ac:dyDescent="0.25">
      <c r="A32" s="88"/>
      <c r="B32" s="4"/>
      <c r="C32" s="4"/>
      <c r="D32" s="4"/>
      <c r="E32" s="4"/>
      <c r="F32" s="4"/>
      <c r="G32" s="4"/>
    </row>
    <row r="33" spans="1:7" ht="19.5" x14ac:dyDescent="0.35">
      <c r="A33" s="97" t="s">
        <v>1704</v>
      </c>
      <c r="B33" s="4"/>
      <c r="C33" s="4"/>
      <c r="D33" s="4"/>
      <c r="E33" s="4"/>
      <c r="F33" s="4"/>
      <c r="G33" s="4"/>
    </row>
    <row r="34" spans="1:7" ht="15.75" x14ac:dyDescent="0.25">
      <c r="A34" s="5"/>
      <c r="B34" s="4"/>
      <c r="C34" s="4"/>
      <c r="D34" s="4"/>
      <c r="E34" s="4"/>
      <c r="F34" s="4"/>
      <c r="G34" s="4"/>
    </row>
    <row r="35" spans="1:7" ht="15.75" x14ac:dyDescent="0.25">
      <c r="A35" s="5" t="s">
        <v>1005</v>
      </c>
      <c r="B35" s="4"/>
      <c r="C35" s="4"/>
      <c r="D35" s="4"/>
      <c r="E35" s="4"/>
      <c r="F35" s="4"/>
      <c r="G35" s="4"/>
    </row>
    <row r="36" spans="1:7" ht="15.75" x14ac:dyDescent="0.25">
      <c r="A36" s="5"/>
      <c r="B36" s="4"/>
      <c r="C36" s="4"/>
      <c r="D36" s="4"/>
      <c r="E36" s="4"/>
      <c r="F36" s="4"/>
      <c r="G36" s="4"/>
    </row>
    <row r="37" spans="1:7" ht="15.75" x14ac:dyDescent="0.25">
      <c r="A37" s="82" t="s">
        <v>439</v>
      </c>
      <c r="B37" s="4"/>
      <c r="C37" s="4" t="str">
        <f>'0'!E2</f>
        <v xml:space="preserve">ООО </v>
      </c>
      <c r="D37" s="4"/>
      <c r="E37" s="4"/>
      <c r="F37" s="4"/>
      <c r="G37" s="4"/>
    </row>
    <row r="38" spans="1:7" ht="15.75" x14ac:dyDescent="0.25">
      <c r="A38" s="5"/>
      <c r="B38" s="4"/>
      <c r="C38" s="4"/>
      <c r="D38" s="4"/>
      <c r="E38" s="4"/>
      <c r="F38" s="4"/>
      <c r="G38" s="4"/>
    </row>
    <row r="39" spans="1:7" ht="15.75" x14ac:dyDescent="0.25">
      <c r="A39" s="82" t="s">
        <v>434</v>
      </c>
      <c r="B39" s="4"/>
      <c r="C39" s="4" t="str">
        <f>'0'!E4</f>
        <v>01.01.2012-31.12.2012</v>
      </c>
      <c r="D39" s="4"/>
      <c r="E39" s="4"/>
      <c r="F39" s="4"/>
      <c r="G39" s="4"/>
    </row>
    <row r="40" spans="1:7" ht="16.5" thickBot="1" x14ac:dyDescent="0.3">
      <c r="A40" s="42"/>
      <c r="B40" s="4"/>
      <c r="C40" s="4"/>
      <c r="D40" s="4"/>
      <c r="E40" s="4"/>
      <c r="F40" s="4"/>
      <c r="G40" s="4"/>
    </row>
    <row r="41" spans="1:7" ht="46.5" customHeight="1" thickBot="1" x14ac:dyDescent="0.3">
      <c r="A41" s="27" t="s">
        <v>1713</v>
      </c>
      <c r="B41" s="632" t="s">
        <v>1715</v>
      </c>
      <c r="C41" s="642" t="s">
        <v>1716</v>
      </c>
      <c r="D41" s="643"/>
      <c r="E41" s="632" t="s">
        <v>1717</v>
      </c>
      <c r="F41" s="4"/>
      <c r="G41" s="4"/>
    </row>
    <row r="42" spans="1:7" ht="15.75" thickBot="1" x14ac:dyDescent="0.3">
      <c r="A42" s="28" t="s">
        <v>1714</v>
      </c>
      <c r="B42" s="633"/>
      <c r="C42" s="52" t="s">
        <v>1718</v>
      </c>
      <c r="D42" s="52" t="s">
        <v>1719</v>
      </c>
      <c r="E42" s="633"/>
      <c r="F42" s="4"/>
      <c r="G42" s="4"/>
    </row>
    <row r="43" spans="1:7" ht="13.5" customHeight="1" x14ac:dyDescent="0.25">
      <c r="A43" s="681"/>
      <c r="B43" s="682"/>
      <c r="C43" s="682"/>
      <c r="D43" s="682"/>
      <c r="E43" s="683"/>
      <c r="F43" s="4"/>
      <c r="G43" s="4"/>
    </row>
    <row r="44" spans="1:7" ht="15.75" thickBot="1" x14ac:dyDescent="0.3">
      <c r="A44" s="725" t="s">
        <v>1720</v>
      </c>
      <c r="B44" s="726"/>
      <c r="C44" s="726"/>
      <c r="D44" s="726"/>
      <c r="E44" s="727"/>
      <c r="F44" s="4"/>
      <c r="G44" s="4"/>
    </row>
    <row r="45" spans="1:7" ht="15" customHeight="1" thickBot="1" x14ac:dyDescent="0.3">
      <c r="A45" s="487" t="s">
        <v>1723</v>
      </c>
      <c r="B45" s="492" t="s">
        <v>1006</v>
      </c>
      <c r="C45" s="487"/>
      <c r="D45" s="487" t="s">
        <v>1719</v>
      </c>
      <c r="E45" s="83"/>
      <c r="F45" s="4"/>
      <c r="G45" s="4"/>
    </row>
    <row r="46" spans="1:7" ht="15.75" thickBot="1" x14ac:dyDescent="0.3">
      <c r="A46" s="161" t="s">
        <v>1727</v>
      </c>
      <c r="B46" s="253" t="s">
        <v>1007</v>
      </c>
      <c r="C46" s="161"/>
      <c r="D46" s="161" t="s">
        <v>1719</v>
      </c>
      <c r="E46" s="83"/>
      <c r="F46" s="4"/>
      <c r="G46" s="4"/>
    </row>
    <row r="47" spans="1:7" ht="15" customHeight="1" x14ac:dyDescent="0.25">
      <c r="A47" s="161" t="s">
        <v>1729</v>
      </c>
      <c r="B47" s="253" t="s">
        <v>1008</v>
      </c>
      <c r="C47" s="161"/>
      <c r="D47" s="161" t="s">
        <v>1719</v>
      </c>
      <c r="E47" s="83"/>
      <c r="F47" s="4"/>
      <c r="G47" s="4"/>
    </row>
    <row r="48" spans="1:7" ht="64.5" thickBot="1" x14ac:dyDescent="0.3">
      <c r="A48" s="28" t="s">
        <v>1731</v>
      </c>
      <c r="B48" s="87" t="s">
        <v>982</v>
      </c>
      <c r="C48" s="52"/>
      <c r="D48" s="252" t="s">
        <v>1719</v>
      </c>
      <c r="E48" s="30"/>
      <c r="F48" s="4"/>
      <c r="G48" s="4"/>
    </row>
    <row r="49" spans="1:7" ht="25.5" x14ac:dyDescent="0.25">
      <c r="A49" s="161" t="s">
        <v>1733</v>
      </c>
      <c r="B49" s="253" t="s">
        <v>983</v>
      </c>
      <c r="C49" s="161"/>
      <c r="D49" s="161" t="s">
        <v>1719</v>
      </c>
      <c r="E49" s="83"/>
      <c r="F49" s="4"/>
      <c r="G49" s="4"/>
    </row>
    <row r="50" spans="1:7" ht="26.25" thickBot="1" x14ac:dyDescent="0.3">
      <c r="A50" s="28" t="s">
        <v>1735</v>
      </c>
      <c r="B50" s="87" t="s">
        <v>984</v>
      </c>
      <c r="C50" s="52"/>
      <c r="D50" s="252" t="s">
        <v>1719</v>
      </c>
      <c r="E50" s="30"/>
      <c r="F50" s="4"/>
      <c r="G50" s="4"/>
    </row>
    <row r="51" spans="1:7" ht="15" customHeight="1" x14ac:dyDescent="0.25">
      <c r="A51" s="161" t="s">
        <v>1740</v>
      </c>
      <c r="B51" s="253" t="s">
        <v>985</v>
      </c>
      <c r="C51" s="161"/>
      <c r="D51" s="161" t="s">
        <v>1719</v>
      </c>
      <c r="E51" s="83"/>
      <c r="F51" s="4"/>
      <c r="G51" s="4"/>
    </row>
    <row r="52" spans="1:7" ht="26.25" thickBot="1" x14ac:dyDescent="0.3">
      <c r="A52" s="28" t="s">
        <v>1748</v>
      </c>
      <c r="B52" s="87" t="s">
        <v>986</v>
      </c>
      <c r="C52" s="52"/>
      <c r="D52" s="252" t="s">
        <v>1719</v>
      </c>
      <c r="E52" s="96"/>
      <c r="F52" s="4"/>
      <c r="G52" s="4"/>
    </row>
    <row r="53" spans="1:7" ht="64.5" thickBot="1" x14ac:dyDescent="0.3">
      <c r="A53" s="28" t="s">
        <v>1527</v>
      </c>
      <c r="B53" s="30" t="s">
        <v>987</v>
      </c>
      <c r="C53" s="52"/>
      <c r="D53" s="252" t="s">
        <v>1719</v>
      </c>
      <c r="E53" s="98"/>
      <c r="F53" s="4"/>
      <c r="G53" s="4"/>
    </row>
    <row r="54" spans="1:7" ht="39" thickBot="1" x14ac:dyDescent="0.3">
      <c r="A54" s="28" t="s">
        <v>1528</v>
      </c>
      <c r="B54" s="87" t="s">
        <v>988</v>
      </c>
      <c r="C54" s="52"/>
      <c r="D54" s="252" t="s">
        <v>1719</v>
      </c>
      <c r="E54" s="30"/>
      <c r="F54" s="4"/>
      <c r="G54" s="4"/>
    </row>
    <row r="55" spans="1:7" ht="39" thickBot="1" x14ac:dyDescent="0.3">
      <c r="A55" s="28" t="s">
        <v>1529</v>
      </c>
      <c r="B55" s="30" t="s">
        <v>989</v>
      </c>
      <c r="C55" s="52"/>
      <c r="D55" s="252" t="s">
        <v>1719</v>
      </c>
      <c r="E55" s="30"/>
      <c r="F55" s="4"/>
      <c r="G55" s="4"/>
    </row>
    <row r="56" spans="1:7" ht="15" customHeight="1" thickBot="1" x14ac:dyDescent="0.3">
      <c r="A56" s="161" t="s">
        <v>1530</v>
      </c>
      <c r="B56" s="246" t="s">
        <v>990</v>
      </c>
      <c r="C56" s="161"/>
      <c r="D56" s="161" t="s">
        <v>1719</v>
      </c>
      <c r="E56" s="83"/>
      <c r="F56" s="4"/>
      <c r="G56" s="4"/>
    </row>
    <row r="57" spans="1:7" ht="15" customHeight="1" thickBot="1" x14ac:dyDescent="0.3">
      <c r="A57" s="287" t="s">
        <v>1531</v>
      </c>
      <c r="B57" s="287" t="s">
        <v>1736</v>
      </c>
      <c r="C57" s="287"/>
      <c r="D57" s="287" t="s">
        <v>1719</v>
      </c>
      <c r="E57" s="494"/>
      <c r="F57" s="4"/>
      <c r="G57" s="4"/>
    </row>
    <row r="58" spans="1:7" ht="15.75" x14ac:dyDescent="0.25">
      <c r="A58" s="5" t="s">
        <v>1711</v>
      </c>
      <c r="B58" s="4"/>
      <c r="C58" s="4"/>
      <c r="D58" s="4"/>
      <c r="E58" s="450" t="str">
        <f>'0'!E6</f>
        <v>А.П. Ковриго</v>
      </c>
      <c r="F58" s="4"/>
      <c r="G58" s="44"/>
    </row>
    <row r="59" spans="1:7" ht="15.75" x14ac:dyDescent="0.25">
      <c r="A59" s="81"/>
      <c r="B59" s="4"/>
      <c r="C59" s="4"/>
      <c r="D59" s="4"/>
      <c r="E59" s="4"/>
      <c r="F59" s="4"/>
      <c r="G59" s="4"/>
    </row>
    <row r="60" spans="1:7" x14ac:dyDescent="0.25">
      <c r="A60" s="4"/>
      <c r="B60" s="4"/>
      <c r="C60" s="4"/>
      <c r="D60" s="4"/>
      <c r="E60" s="4"/>
      <c r="F60" s="4"/>
      <c r="G60" s="4"/>
    </row>
    <row r="61" spans="1:7" ht="15.75" x14ac:dyDescent="0.25">
      <c r="A61" s="5"/>
      <c r="B61" s="4"/>
      <c r="C61" s="4"/>
      <c r="D61" s="4"/>
      <c r="E61" s="4"/>
      <c r="F61" s="4"/>
      <c r="G61" s="4"/>
    </row>
    <row r="62" spans="1:7" ht="15.75" x14ac:dyDescent="0.25">
      <c r="A62" s="5" t="s">
        <v>1738</v>
      </c>
      <c r="B62" s="4"/>
      <c r="C62" s="4"/>
      <c r="D62" s="4"/>
      <c r="E62" s="4"/>
      <c r="F62" s="4"/>
      <c r="G62" s="4"/>
    </row>
    <row r="63" spans="1:7" ht="15.75" x14ac:dyDescent="0.25">
      <c r="A63" s="4"/>
      <c r="B63" s="5" t="s">
        <v>1042</v>
      </c>
      <c r="C63" s="4"/>
      <c r="D63" s="4"/>
      <c r="E63" s="4"/>
      <c r="F63" s="4"/>
      <c r="G63" s="4"/>
    </row>
    <row r="64" spans="1:7" ht="15.75" x14ac:dyDescent="0.25">
      <c r="A64" s="88"/>
      <c r="B64" s="4"/>
      <c r="C64" s="4"/>
      <c r="D64" s="4"/>
      <c r="E64" s="4"/>
      <c r="F64" s="4"/>
      <c r="G64" s="4"/>
    </row>
    <row r="65" spans="1:7" ht="19.5" x14ac:dyDescent="0.35">
      <c r="A65" s="97" t="s">
        <v>1704</v>
      </c>
      <c r="B65" s="4"/>
      <c r="C65" s="4"/>
      <c r="D65" s="4"/>
      <c r="E65" s="4"/>
      <c r="F65" s="4"/>
      <c r="G65" s="4"/>
    </row>
    <row r="66" spans="1:7" ht="15.75" x14ac:dyDescent="0.25">
      <c r="A66" s="5"/>
      <c r="B66" s="4"/>
      <c r="C66" s="4"/>
      <c r="D66" s="4"/>
      <c r="E66" s="4"/>
      <c r="F66" s="4"/>
      <c r="G66" s="4"/>
    </row>
    <row r="67" spans="1:7" ht="15.75" x14ac:dyDescent="0.25">
      <c r="A67" s="5" t="s">
        <v>991</v>
      </c>
      <c r="B67" s="4"/>
      <c r="C67" s="4"/>
      <c r="D67" s="4"/>
      <c r="E67" s="4"/>
      <c r="F67" s="4"/>
      <c r="G67" s="4"/>
    </row>
    <row r="68" spans="1:7" ht="15.75" x14ac:dyDescent="0.25">
      <c r="A68" s="5"/>
      <c r="B68" s="4"/>
      <c r="C68" s="4"/>
      <c r="D68" s="4"/>
      <c r="E68" s="4"/>
      <c r="F68" s="4"/>
      <c r="G68" s="4"/>
    </row>
    <row r="69" spans="1:7" ht="15.75" x14ac:dyDescent="0.25">
      <c r="A69" s="82" t="s">
        <v>439</v>
      </c>
      <c r="B69" s="4"/>
      <c r="C69" s="4" t="str">
        <f>'0'!E2</f>
        <v xml:space="preserve">ООО </v>
      </c>
      <c r="D69" s="4"/>
      <c r="E69" s="4"/>
      <c r="F69" s="4"/>
      <c r="G69" s="4"/>
    </row>
    <row r="70" spans="1:7" ht="15.75" x14ac:dyDescent="0.25">
      <c r="A70" s="5"/>
      <c r="B70" s="4"/>
      <c r="C70" s="4"/>
      <c r="D70" s="4"/>
      <c r="E70" s="4"/>
      <c r="F70" s="4"/>
      <c r="G70" s="4"/>
    </row>
    <row r="71" spans="1:7" ht="15.75" x14ac:dyDescent="0.25">
      <c r="A71" s="82" t="s">
        <v>434</v>
      </c>
      <c r="B71" s="4"/>
      <c r="C71" s="4" t="str">
        <f>'0'!E4</f>
        <v>01.01.2012-31.12.2012</v>
      </c>
      <c r="D71" s="4"/>
      <c r="E71" s="4"/>
      <c r="F71" s="4"/>
      <c r="G71" s="4"/>
    </row>
    <row r="72" spans="1:7" ht="16.5" thickBot="1" x14ac:dyDescent="0.3">
      <c r="A72" s="5"/>
      <c r="B72" s="4"/>
      <c r="C72" s="4"/>
      <c r="D72" s="4"/>
      <c r="E72" s="4"/>
      <c r="F72" s="4"/>
      <c r="G72" s="4"/>
    </row>
    <row r="73" spans="1:7" ht="39.75" customHeight="1" thickBot="1" x14ac:dyDescent="0.3">
      <c r="A73" s="27" t="s">
        <v>1713</v>
      </c>
      <c r="B73" s="632" t="s">
        <v>1715</v>
      </c>
      <c r="C73" s="642" t="s">
        <v>1716</v>
      </c>
      <c r="D73" s="643"/>
      <c r="E73" s="632" t="s">
        <v>1717</v>
      </c>
      <c r="F73" s="4"/>
      <c r="G73" s="4"/>
    </row>
    <row r="74" spans="1:7" x14ac:dyDescent="0.25">
      <c r="A74" s="91" t="s">
        <v>1714</v>
      </c>
      <c r="B74" s="672"/>
      <c r="C74" s="632" t="s">
        <v>1718</v>
      </c>
      <c r="D74" s="632" t="s">
        <v>1719</v>
      </c>
      <c r="E74" s="672"/>
      <c r="F74" s="4"/>
      <c r="G74" s="4"/>
    </row>
    <row r="75" spans="1:7" ht="15.75" thickBot="1" x14ac:dyDescent="0.3">
      <c r="A75" s="92"/>
      <c r="B75" s="633"/>
      <c r="C75" s="633"/>
      <c r="D75" s="633"/>
      <c r="E75" s="633"/>
      <c r="F75" s="4"/>
      <c r="G75" s="4"/>
    </row>
    <row r="76" spans="1:7" x14ac:dyDescent="0.25">
      <c r="A76" s="626" t="s">
        <v>1032</v>
      </c>
      <c r="B76" s="627"/>
      <c r="C76" s="627"/>
      <c r="D76" s="627"/>
      <c r="E76" s="628"/>
      <c r="F76" s="4"/>
      <c r="G76" s="4"/>
    </row>
    <row r="77" spans="1:7" x14ac:dyDescent="0.25">
      <c r="A77" s="728" t="s">
        <v>1720</v>
      </c>
      <c r="B77" s="729"/>
      <c r="C77" s="729"/>
      <c r="D77" s="729"/>
      <c r="E77" s="730"/>
      <c r="F77" s="4"/>
      <c r="G77" s="4"/>
    </row>
    <row r="78" spans="1:7" ht="15.75" thickBot="1" x14ac:dyDescent="0.3">
      <c r="A78" s="629"/>
      <c r="B78" s="630"/>
      <c r="C78" s="630"/>
      <c r="D78" s="630"/>
      <c r="E78" s="631"/>
      <c r="F78" s="4"/>
      <c r="G78" s="4"/>
    </row>
    <row r="79" spans="1:7" ht="39" thickBot="1" x14ac:dyDescent="0.3">
      <c r="A79" s="28" t="s">
        <v>1723</v>
      </c>
      <c r="B79" s="30" t="s">
        <v>992</v>
      </c>
      <c r="C79" s="52"/>
      <c r="D79" s="52" t="s">
        <v>1726</v>
      </c>
      <c r="E79" s="30"/>
      <c r="F79" s="4"/>
      <c r="G79" s="4"/>
    </row>
    <row r="80" spans="1:7" ht="39" thickBot="1" x14ac:dyDescent="0.3">
      <c r="A80" s="28" t="s">
        <v>1727</v>
      </c>
      <c r="B80" s="30" t="s">
        <v>993</v>
      </c>
      <c r="C80" s="52"/>
      <c r="D80" s="52" t="s">
        <v>1726</v>
      </c>
      <c r="E80" s="30"/>
      <c r="F80" s="4"/>
      <c r="G80" s="4"/>
    </row>
    <row r="81" spans="1:7" ht="27" thickBot="1" x14ac:dyDescent="0.3">
      <c r="A81" s="28" t="s">
        <v>1729</v>
      </c>
      <c r="B81" s="52" t="s">
        <v>1736</v>
      </c>
      <c r="C81" s="52"/>
      <c r="D81" s="52" t="s">
        <v>1726</v>
      </c>
      <c r="E81" s="52"/>
      <c r="F81" s="4"/>
      <c r="G81" s="4"/>
    </row>
    <row r="82" spans="1:7" ht="15.75" x14ac:dyDescent="0.25">
      <c r="A82" s="5" t="s">
        <v>1711</v>
      </c>
      <c r="B82" s="4"/>
      <c r="C82" s="4"/>
      <c r="D82" s="4"/>
      <c r="E82" s="450" t="str">
        <f>'0'!E6</f>
        <v>А.П. Ковриго</v>
      </c>
      <c r="F82" s="4"/>
      <c r="G82" s="44"/>
    </row>
    <row r="83" spans="1:7" ht="15.75" x14ac:dyDescent="0.25">
      <c r="A83" s="81"/>
      <c r="B83" s="4"/>
      <c r="C83" s="4"/>
      <c r="D83" s="4"/>
      <c r="E83" s="4"/>
      <c r="F83" s="4"/>
      <c r="G83" s="4"/>
    </row>
    <row r="84" spans="1:7" ht="15.75" x14ac:dyDescent="0.25">
      <c r="A84" s="5"/>
      <c r="B84" s="4"/>
      <c r="C84" s="4"/>
      <c r="D84" s="4"/>
      <c r="E84" s="4"/>
      <c r="F84" s="4"/>
      <c r="G84" s="4"/>
    </row>
    <row r="85" spans="1:7" ht="15.75" x14ac:dyDescent="0.25">
      <c r="A85" s="5" t="s">
        <v>1742</v>
      </c>
      <c r="B85" s="4"/>
      <c r="C85" s="4"/>
      <c r="D85" s="4"/>
      <c r="E85" s="4"/>
      <c r="F85" s="4"/>
      <c r="G85" s="4"/>
    </row>
    <row r="86" spans="1:7" ht="15.75" x14ac:dyDescent="0.25">
      <c r="A86" s="4"/>
      <c r="B86" s="5" t="s">
        <v>1042</v>
      </c>
      <c r="C86" s="4"/>
      <c r="D86" s="4"/>
      <c r="E86" s="4"/>
      <c r="F86" s="4"/>
      <c r="G86" s="4"/>
    </row>
    <row r="87" spans="1:7" ht="15.75" x14ac:dyDescent="0.25">
      <c r="A87" s="88"/>
      <c r="B87" s="4"/>
      <c r="C87" s="4"/>
      <c r="D87" s="4"/>
      <c r="E87" s="4"/>
      <c r="F87" s="4"/>
      <c r="G87" s="4"/>
    </row>
    <row r="88" spans="1:7" ht="19.5" x14ac:dyDescent="0.35">
      <c r="A88" s="97" t="s">
        <v>1704</v>
      </c>
      <c r="B88" s="4"/>
      <c r="C88" s="4"/>
      <c r="D88" s="4"/>
      <c r="E88" s="4"/>
      <c r="F88" s="4"/>
      <c r="G88" s="4"/>
    </row>
    <row r="89" spans="1:7" ht="15.75" x14ac:dyDescent="0.25">
      <c r="A89" s="5"/>
      <c r="B89" s="4"/>
      <c r="C89" s="4"/>
      <c r="D89" s="4"/>
      <c r="E89" s="4"/>
      <c r="F89" s="4"/>
      <c r="G89" s="4"/>
    </row>
    <row r="90" spans="1:7" ht="15.75" x14ac:dyDescent="0.25">
      <c r="A90" s="5" t="s">
        <v>994</v>
      </c>
      <c r="B90" s="4"/>
      <c r="C90" s="4"/>
      <c r="D90" s="4"/>
      <c r="E90" s="4"/>
      <c r="F90" s="4"/>
      <c r="G90" s="4"/>
    </row>
    <row r="91" spans="1:7" ht="15.75" x14ac:dyDescent="0.25">
      <c r="A91" s="5"/>
      <c r="B91" s="4"/>
      <c r="C91" s="4"/>
      <c r="D91" s="4"/>
      <c r="E91" s="4"/>
      <c r="F91" s="4"/>
      <c r="G91" s="4"/>
    </row>
    <row r="92" spans="1:7" ht="15.75" x14ac:dyDescent="0.25">
      <c r="A92" s="82" t="s">
        <v>439</v>
      </c>
      <c r="B92" s="4"/>
      <c r="C92" s="4" t="str">
        <f>'0'!E2</f>
        <v xml:space="preserve">ООО </v>
      </c>
      <c r="D92" s="4"/>
      <c r="E92" s="4"/>
      <c r="F92" s="4"/>
      <c r="G92" s="4"/>
    </row>
    <row r="93" spans="1:7" ht="15.75" x14ac:dyDescent="0.25">
      <c r="A93" s="5"/>
      <c r="B93" s="4"/>
      <c r="C93" s="4"/>
      <c r="D93" s="4"/>
      <c r="E93" s="4"/>
      <c r="F93" s="4"/>
      <c r="G93" s="4"/>
    </row>
    <row r="94" spans="1:7" ht="15.75" x14ac:dyDescent="0.25">
      <c r="A94" s="82" t="s">
        <v>434</v>
      </c>
      <c r="B94" s="4"/>
      <c r="C94" s="4" t="str">
        <f>'0'!E4</f>
        <v>01.01.2012-31.12.2012</v>
      </c>
      <c r="D94" s="4"/>
      <c r="E94" s="4"/>
      <c r="F94" s="4"/>
      <c r="G94" s="4"/>
    </row>
    <row r="95" spans="1:7" ht="16.5" thickBot="1" x14ac:dyDescent="0.3">
      <c r="A95" s="5"/>
      <c r="B95" s="4"/>
      <c r="C95" s="4"/>
      <c r="D95" s="4"/>
      <c r="E95" s="4"/>
      <c r="F95" s="4"/>
      <c r="G95" s="4"/>
    </row>
    <row r="96" spans="1:7" ht="42" customHeight="1" thickBot="1" x14ac:dyDescent="0.3">
      <c r="A96" s="27" t="s">
        <v>1713</v>
      </c>
      <c r="B96" s="632" t="s">
        <v>1715</v>
      </c>
      <c r="C96" s="642" t="s">
        <v>1716</v>
      </c>
      <c r="D96" s="643"/>
      <c r="E96" s="632" t="s">
        <v>1717</v>
      </c>
      <c r="F96" s="4"/>
      <c r="G96" s="4"/>
    </row>
    <row r="97" spans="1:7" x14ac:dyDescent="0.25">
      <c r="A97" s="91" t="s">
        <v>1714</v>
      </c>
      <c r="B97" s="672"/>
      <c r="C97" s="632" t="s">
        <v>1718</v>
      </c>
      <c r="D97" s="632" t="s">
        <v>1719</v>
      </c>
      <c r="E97" s="672"/>
      <c r="F97" s="4"/>
      <c r="G97" s="4"/>
    </row>
    <row r="98" spans="1:7" ht="15.75" thickBot="1" x14ac:dyDescent="0.3">
      <c r="A98" s="92"/>
      <c r="B98" s="633"/>
      <c r="C98" s="633"/>
      <c r="D98" s="633"/>
      <c r="E98" s="633"/>
      <c r="F98" s="4"/>
      <c r="G98" s="4"/>
    </row>
    <row r="99" spans="1:7" ht="18.75" customHeight="1" x14ac:dyDescent="0.25">
      <c r="A99" s="728"/>
      <c r="B99" s="729"/>
      <c r="C99" s="729"/>
      <c r="D99" s="729"/>
      <c r="E99" s="730"/>
      <c r="F99" s="4"/>
      <c r="G99" s="4"/>
    </row>
    <row r="100" spans="1:7" ht="25.5" customHeight="1" thickBot="1" x14ac:dyDescent="0.3">
      <c r="A100" s="629" t="s">
        <v>2104</v>
      </c>
      <c r="B100" s="630"/>
      <c r="C100" s="630"/>
      <c r="D100" s="630"/>
      <c r="E100" s="631"/>
      <c r="F100" s="4"/>
      <c r="G100" s="4"/>
    </row>
    <row r="101" spans="1:7" ht="39" thickBot="1" x14ac:dyDescent="0.3">
      <c r="A101" s="28" t="s">
        <v>1723</v>
      </c>
      <c r="B101" s="30" t="s">
        <v>995</v>
      </c>
      <c r="C101" s="52"/>
      <c r="D101" s="252" t="s">
        <v>1719</v>
      </c>
      <c r="E101" s="30"/>
      <c r="F101" s="4"/>
      <c r="G101" s="4"/>
    </row>
    <row r="102" spans="1:7" ht="39" thickBot="1" x14ac:dyDescent="0.3">
      <c r="A102" s="161" t="s">
        <v>1727</v>
      </c>
      <c r="B102" s="246" t="s">
        <v>996</v>
      </c>
      <c r="C102" s="299"/>
      <c r="D102" s="384" t="s">
        <v>1726</v>
      </c>
      <c r="E102" s="255"/>
      <c r="F102" s="4"/>
      <c r="G102" s="4"/>
    </row>
    <row r="103" spans="1:7" ht="37.5" customHeight="1" thickBot="1" x14ac:dyDescent="0.3">
      <c r="A103" s="287" t="s">
        <v>1729</v>
      </c>
      <c r="B103" s="287" t="s">
        <v>1736</v>
      </c>
      <c r="C103" s="287"/>
      <c r="D103" s="287" t="s">
        <v>1719</v>
      </c>
      <c r="E103" s="494"/>
      <c r="F103" s="4"/>
      <c r="G103" s="4"/>
    </row>
    <row r="104" spans="1:7" ht="15.75" x14ac:dyDescent="0.25">
      <c r="A104" s="5" t="s">
        <v>1711</v>
      </c>
      <c r="B104" s="4"/>
      <c r="C104" s="4"/>
      <c r="D104" s="4"/>
      <c r="E104" s="450" t="str">
        <f>'0'!E6</f>
        <v>А.П. Ковриго</v>
      </c>
      <c r="F104" s="4"/>
      <c r="G104" s="44"/>
    </row>
    <row r="105" spans="1:7" ht="15.75" x14ac:dyDescent="0.25">
      <c r="A105" s="81"/>
      <c r="B105" s="4"/>
      <c r="C105" s="4"/>
      <c r="D105" s="4"/>
      <c r="E105" s="4"/>
      <c r="F105" s="4"/>
      <c r="G105" s="4"/>
    </row>
    <row r="106" spans="1:7" ht="15.75" x14ac:dyDescent="0.25">
      <c r="A106" s="5"/>
      <c r="B106" s="4"/>
      <c r="C106" s="4"/>
      <c r="D106" s="4"/>
      <c r="E106" s="4"/>
      <c r="F106" s="4"/>
      <c r="G106" s="4"/>
    </row>
    <row r="107" spans="1:7" ht="15.75" x14ac:dyDescent="0.25">
      <c r="A107" s="5"/>
      <c r="B107" s="4"/>
      <c r="C107" s="4"/>
      <c r="D107" s="4"/>
      <c r="E107" s="4"/>
      <c r="F107" s="4"/>
      <c r="G107" s="4"/>
    </row>
    <row r="108" spans="1:7" x14ac:dyDescent="0.25">
      <c r="A108" s="4"/>
      <c r="B108" s="4"/>
      <c r="C108" s="4"/>
      <c r="D108" s="4"/>
      <c r="E108" s="4"/>
      <c r="F108" s="4"/>
      <c r="G108" s="4"/>
    </row>
    <row r="109" spans="1:7" ht="15.75" x14ac:dyDescent="0.25">
      <c r="A109" s="5" t="s">
        <v>1743</v>
      </c>
      <c r="B109" s="4"/>
      <c r="C109" s="4"/>
      <c r="D109" s="4"/>
      <c r="E109" s="4"/>
      <c r="F109" s="4"/>
      <c r="G109" s="4"/>
    </row>
    <row r="110" spans="1:7" ht="15.75" x14ac:dyDescent="0.25">
      <c r="A110" s="4"/>
      <c r="B110" s="5" t="s">
        <v>1042</v>
      </c>
      <c r="C110" s="4"/>
      <c r="D110" s="4"/>
      <c r="E110" s="4"/>
      <c r="F110" s="4"/>
      <c r="G110" s="4"/>
    </row>
    <row r="111" spans="1:7" ht="15.75" x14ac:dyDescent="0.25">
      <c r="A111" s="88"/>
      <c r="B111" s="4"/>
      <c r="C111" s="4"/>
      <c r="D111" s="4"/>
      <c r="E111" s="4"/>
      <c r="F111" s="4"/>
      <c r="G111" s="4"/>
    </row>
    <row r="112" spans="1:7" ht="19.5" x14ac:dyDescent="0.35">
      <c r="A112" s="97" t="s">
        <v>1704</v>
      </c>
      <c r="B112" s="4"/>
      <c r="C112" s="4"/>
      <c r="D112" s="4"/>
      <c r="E112" s="4"/>
      <c r="F112" s="4"/>
      <c r="G112" s="4"/>
    </row>
    <row r="113" spans="1:7" ht="15.75" x14ac:dyDescent="0.25">
      <c r="A113" s="5"/>
      <c r="B113" s="4"/>
      <c r="C113" s="4"/>
      <c r="D113" s="4"/>
      <c r="E113" s="4"/>
      <c r="F113" s="4"/>
      <c r="G113" s="4"/>
    </row>
    <row r="114" spans="1:7" ht="15.75" x14ac:dyDescent="0.25">
      <c r="A114" s="5" t="s">
        <v>997</v>
      </c>
      <c r="B114" s="4"/>
      <c r="C114" s="4"/>
      <c r="D114" s="4"/>
      <c r="E114" s="4"/>
      <c r="F114" s="4"/>
      <c r="G114" s="4"/>
    </row>
    <row r="115" spans="1:7" ht="15.75" x14ac:dyDescent="0.25">
      <c r="A115" s="5"/>
      <c r="B115" s="4"/>
      <c r="C115" s="4"/>
      <c r="D115" s="4"/>
      <c r="E115" s="4"/>
      <c r="F115" s="4"/>
      <c r="G115" s="4"/>
    </row>
    <row r="116" spans="1:7" ht="15.75" x14ac:dyDescent="0.25">
      <c r="A116" s="82" t="s">
        <v>439</v>
      </c>
      <c r="B116" s="4"/>
      <c r="C116" s="4" t="str">
        <f>'0'!E2</f>
        <v xml:space="preserve">ООО </v>
      </c>
      <c r="D116" s="4"/>
      <c r="E116" s="4"/>
      <c r="F116" s="4"/>
      <c r="G116" s="4"/>
    </row>
    <row r="117" spans="1:7" ht="15.75" x14ac:dyDescent="0.25">
      <c r="A117" s="5"/>
      <c r="B117" s="4"/>
      <c r="C117" s="4"/>
      <c r="D117" s="4"/>
      <c r="E117" s="4"/>
      <c r="F117" s="4"/>
      <c r="G117" s="4"/>
    </row>
    <row r="118" spans="1:7" ht="15.75" x14ac:dyDescent="0.25">
      <c r="A118" s="82" t="s">
        <v>434</v>
      </c>
      <c r="B118" s="4"/>
      <c r="C118" s="4" t="str">
        <f>'0'!E4</f>
        <v>01.01.2012-31.12.2012</v>
      </c>
      <c r="D118" s="4"/>
      <c r="E118" s="4"/>
      <c r="F118" s="4"/>
      <c r="G118" s="4"/>
    </row>
    <row r="119" spans="1:7" ht="16.5" thickBot="1" x14ac:dyDescent="0.3">
      <c r="A119" s="5"/>
      <c r="B119" s="4"/>
      <c r="C119" s="4"/>
      <c r="D119" s="4"/>
      <c r="E119" s="4"/>
      <c r="F119" s="4"/>
      <c r="G119" s="4"/>
    </row>
    <row r="120" spans="1:7" ht="37.5" customHeight="1" thickBot="1" x14ac:dyDescent="0.3">
      <c r="A120" s="27" t="s">
        <v>1713</v>
      </c>
      <c r="B120" s="632" t="s">
        <v>1715</v>
      </c>
      <c r="C120" s="642" t="s">
        <v>1716</v>
      </c>
      <c r="D120" s="643"/>
      <c r="E120" s="632" t="s">
        <v>1717</v>
      </c>
      <c r="F120" s="4"/>
      <c r="G120" s="4"/>
    </row>
    <row r="121" spans="1:7" x14ac:dyDescent="0.25">
      <c r="A121" s="91" t="s">
        <v>1714</v>
      </c>
      <c r="B121" s="672"/>
      <c r="C121" s="632" t="s">
        <v>1718</v>
      </c>
      <c r="D121" s="632" t="s">
        <v>1719</v>
      </c>
      <c r="E121" s="672"/>
      <c r="F121" s="4"/>
      <c r="G121" s="4"/>
    </row>
    <row r="122" spans="1:7" ht="15.75" thickBot="1" x14ac:dyDescent="0.3">
      <c r="A122" s="92"/>
      <c r="B122" s="633"/>
      <c r="C122" s="633"/>
      <c r="D122" s="633"/>
      <c r="E122" s="633"/>
      <c r="F122" s="4"/>
      <c r="G122" s="4"/>
    </row>
    <row r="123" spans="1:7" ht="18.75" customHeight="1" x14ac:dyDescent="0.25">
      <c r="A123" s="672"/>
      <c r="B123" s="728" t="s">
        <v>2104</v>
      </c>
      <c r="C123" s="732"/>
      <c r="D123" s="732"/>
      <c r="E123" s="730"/>
      <c r="F123" s="4"/>
      <c r="G123" s="4"/>
    </row>
    <row r="124" spans="1:7" ht="17.25" customHeight="1" thickBot="1" x14ac:dyDescent="0.3">
      <c r="A124" s="633"/>
      <c r="B124" s="629"/>
      <c r="C124" s="630"/>
      <c r="D124" s="630"/>
      <c r="E124" s="631"/>
      <c r="F124" s="4"/>
      <c r="G124" s="4"/>
    </row>
    <row r="125" spans="1:7" ht="39" thickBot="1" x14ac:dyDescent="0.3">
      <c r="A125" s="28" t="s">
        <v>1723</v>
      </c>
      <c r="B125" s="30" t="s">
        <v>998</v>
      </c>
      <c r="C125" s="52"/>
      <c r="D125" s="52" t="s">
        <v>1726</v>
      </c>
      <c r="E125" s="30"/>
      <c r="F125" s="4"/>
      <c r="G125" s="4"/>
    </row>
    <row r="126" spans="1:7" ht="39" thickBot="1" x14ac:dyDescent="0.3">
      <c r="A126" s="28" t="s">
        <v>1727</v>
      </c>
      <c r="B126" s="30" t="s">
        <v>999</v>
      </c>
      <c r="C126" s="52"/>
      <c r="D126" s="52" t="s">
        <v>1726</v>
      </c>
      <c r="E126" s="30"/>
      <c r="F126" s="4"/>
      <c r="G126" s="4"/>
    </row>
    <row r="127" spans="1:7" ht="27" thickBot="1" x14ac:dyDescent="0.3">
      <c r="A127" s="28" t="s">
        <v>1729</v>
      </c>
      <c r="B127" s="52" t="s">
        <v>1736</v>
      </c>
      <c r="C127" s="52"/>
      <c r="D127" s="52" t="s">
        <v>1726</v>
      </c>
      <c r="E127" s="52"/>
      <c r="F127" s="4"/>
      <c r="G127" s="4"/>
    </row>
    <row r="128" spans="1:7" ht="15.75" x14ac:dyDescent="0.25">
      <c r="A128" s="5" t="s">
        <v>1711</v>
      </c>
      <c r="B128" s="4"/>
      <c r="C128" s="4"/>
      <c r="D128" s="4"/>
      <c r="E128" s="450" t="str">
        <f>'0'!E6</f>
        <v>А.П. Ковриго</v>
      </c>
      <c r="F128" s="4"/>
      <c r="G128" s="44"/>
    </row>
    <row r="129" spans="1:7" ht="15.75" x14ac:dyDescent="0.25">
      <c r="A129" s="81"/>
      <c r="B129" s="4"/>
      <c r="C129" s="4"/>
      <c r="D129" s="4"/>
      <c r="E129" s="4"/>
      <c r="F129" s="4"/>
      <c r="G129" s="4"/>
    </row>
    <row r="130" spans="1:7" x14ac:dyDescent="0.25">
      <c r="A130" s="4"/>
      <c r="B130" s="4"/>
      <c r="C130" s="4"/>
      <c r="D130" s="4"/>
      <c r="E130" s="4"/>
      <c r="F130" s="4"/>
      <c r="G130" s="4"/>
    </row>
    <row r="131" spans="1:7" ht="15.75" x14ac:dyDescent="0.25">
      <c r="A131" s="5" t="s">
        <v>1746</v>
      </c>
      <c r="B131" s="4"/>
      <c r="C131" s="4"/>
      <c r="D131" s="4"/>
      <c r="E131" s="4"/>
      <c r="F131" s="4"/>
      <c r="G131" s="4"/>
    </row>
    <row r="132" spans="1:7" ht="15.75" x14ac:dyDescent="0.25">
      <c r="A132" s="4"/>
      <c r="B132" s="5" t="s">
        <v>1042</v>
      </c>
      <c r="C132" s="4"/>
      <c r="D132" s="4"/>
      <c r="E132" s="4"/>
      <c r="F132" s="4"/>
      <c r="G132" s="4"/>
    </row>
    <row r="133" spans="1:7" ht="15.75" x14ac:dyDescent="0.25">
      <c r="A133" s="88"/>
      <c r="B133" s="4"/>
      <c r="C133" s="4"/>
      <c r="D133" s="4"/>
      <c r="E133" s="4"/>
      <c r="F133" s="4"/>
      <c r="G133" s="4"/>
    </row>
    <row r="134" spans="1:7" ht="19.5" x14ac:dyDescent="0.35">
      <c r="A134" s="97" t="s">
        <v>1704</v>
      </c>
      <c r="B134" s="4"/>
      <c r="C134" s="4"/>
      <c r="D134" s="4"/>
      <c r="E134" s="4"/>
      <c r="F134" s="4"/>
      <c r="G134" s="4"/>
    </row>
    <row r="135" spans="1:7" ht="15.75" x14ac:dyDescent="0.25">
      <c r="A135" s="5"/>
      <c r="B135" s="4"/>
      <c r="C135" s="4"/>
      <c r="D135" s="4"/>
      <c r="E135" s="4"/>
      <c r="F135" s="4"/>
      <c r="G135" s="4"/>
    </row>
    <row r="136" spans="1:7" ht="15.75" x14ac:dyDescent="0.25">
      <c r="A136" s="5" t="s">
        <v>1983</v>
      </c>
      <c r="B136" s="4"/>
      <c r="C136" s="4"/>
      <c r="D136" s="4"/>
      <c r="E136" s="4"/>
      <c r="F136" s="4"/>
      <c r="G136" s="4"/>
    </row>
    <row r="137" spans="1:7" ht="15.75" x14ac:dyDescent="0.25">
      <c r="A137" s="5"/>
      <c r="B137" s="4"/>
      <c r="C137" s="4"/>
      <c r="D137" s="4"/>
      <c r="E137" s="4"/>
      <c r="F137" s="4"/>
      <c r="G137" s="4"/>
    </row>
    <row r="138" spans="1:7" ht="15.75" x14ac:dyDescent="0.25">
      <c r="A138" s="82" t="s">
        <v>439</v>
      </c>
      <c r="B138" s="4"/>
      <c r="C138" s="4" t="str">
        <f>'0'!E2</f>
        <v xml:space="preserve">ООО </v>
      </c>
      <c r="D138" s="4"/>
      <c r="E138" s="4"/>
      <c r="F138" s="4"/>
      <c r="G138" s="4"/>
    </row>
    <row r="139" spans="1:7" ht="15.75" x14ac:dyDescent="0.25">
      <c r="A139" s="5"/>
      <c r="B139" s="4"/>
      <c r="C139" s="4"/>
      <c r="D139" s="4"/>
      <c r="E139" s="4"/>
      <c r="F139" s="4"/>
      <c r="G139" s="4"/>
    </row>
    <row r="140" spans="1:7" ht="15.75" x14ac:dyDescent="0.25">
      <c r="A140" s="82" t="s">
        <v>434</v>
      </c>
      <c r="B140" s="4"/>
      <c r="C140" s="4" t="str">
        <f>'0'!E4</f>
        <v>01.01.2012-31.12.2012</v>
      </c>
      <c r="D140" s="4"/>
      <c r="E140" s="4"/>
      <c r="F140" s="4"/>
      <c r="G140" s="4"/>
    </row>
    <row r="141" spans="1:7" ht="16.5" thickBot="1" x14ac:dyDescent="0.3">
      <c r="A141" s="5"/>
      <c r="B141" s="4"/>
      <c r="C141" s="4"/>
      <c r="D141" s="4"/>
      <c r="E141" s="4"/>
      <c r="F141" s="4"/>
      <c r="G141" s="4"/>
    </row>
    <row r="142" spans="1:7" ht="31.5" customHeight="1" thickBot="1" x14ac:dyDescent="0.3">
      <c r="A142" s="27" t="s">
        <v>1713</v>
      </c>
      <c r="B142" s="632" t="s">
        <v>1715</v>
      </c>
      <c r="C142" s="642" t="s">
        <v>1716</v>
      </c>
      <c r="D142" s="643"/>
      <c r="E142" s="632" t="s">
        <v>1717</v>
      </c>
      <c r="F142" s="4"/>
      <c r="G142" s="4"/>
    </row>
    <row r="143" spans="1:7" x14ac:dyDescent="0.25">
      <c r="A143" s="91" t="s">
        <v>1714</v>
      </c>
      <c r="B143" s="672"/>
      <c r="C143" s="632" t="s">
        <v>1718</v>
      </c>
      <c r="D143" s="632" t="s">
        <v>1719</v>
      </c>
      <c r="E143" s="672"/>
      <c r="F143" s="4"/>
      <c r="G143" s="4"/>
    </row>
    <row r="144" spans="1:7" ht="15.75" thickBot="1" x14ac:dyDescent="0.3">
      <c r="A144" s="92"/>
      <c r="B144" s="633"/>
      <c r="C144" s="633"/>
      <c r="D144" s="633"/>
      <c r="E144" s="633"/>
      <c r="F144" s="4"/>
      <c r="G144" s="4"/>
    </row>
    <row r="145" spans="1:7" ht="25.5" customHeight="1" thickBot="1" x14ac:dyDescent="0.3">
      <c r="A145" s="722" t="s">
        <v>2104</v>
      </c>
      <c r="B145" s="723"/>
      <c r="C145" s="723"/>
      <c r="D145" s="723"/>
      <c r="E145" s="724"/>
      <c r="F145" s="4"/>
      <c r="G145" s="4"/>
    </row>
    <row r="146" spans="1:7" ht="15" customHeight="1" x14ac:dyDescent="0.25">
      <c r="A146" s="161" t="s">
        <v>1723</v>
      </c>
      <c r="B146" s="246" t="s">
        <v>1000</v>
      </c>
      <c r="C146" s="161"/>
      <c r="D146" s="161" t="s">
        <v>1726</v>
      </c>
      <c r="E146" s="83"/>
      <c r="F146" s="4"/>
      <c r="G146" s="4"/>
    </row>
    <row r="147" spans="1:7" ht="27" thickBot="1" x14ac:dyDescent="0.3">
      <c r="A147" s="28" t="s">
        <v>1727</v>
      </c>
      <c r="B147" s="52" t="s">
        <v>1736</v>
      </c>
      <c r="C147" s="52"/>
      <c r="D147" s="52" t="s">
        <v>1726</v>
      </c>
      <c r="E147" s="52"/>
      <c r="F147" s="4"/>
      <c r="G147" s="4"/>
    </row>
    <row r="148" spans="1:7" ht="15.75" x14ac:dyDescent="0.25">
      <c r="A148" s="5"/>
      <c r="B148" s="4"/>
      <c r="C148" s="4"/>
      <c r="D148" s="4"/>
      <c r="E148" s="4"/>
      <c r="F148" s="4"/>
      <c r="G148" s="4"/>
    </row>
    <row r="149" spans="1:7" ht="15.75" x14ac:dyDescent="0.25">
      <c r="A149" s="44" t="s">
        <v>1711</v>
      </c>
      <c r="B149" s="4"/>
      <c r="C149" s="4"/>
      <c r="D149" s="4"/>
      <c r="E149" s="450" t="str">
        <f>'0'!E6</f>
        <v>А.П. Ковриго</v>
      </c>
      <c r="F149" s="4"/>
      <c r="G149" s="44"/>
    </row>
    <row r="150" spans="1:7" ht="15.75" x14ac:dyDescent="0.25">
      <c r="A150" s="44"/>
      <c r="B150" s="4"/>
      <c r="C150" s="4"/>
      <c r="D150" s="4"/>
      <c r="E150" s="4"/>
      <c r="F150" s="4"/>
      <c r="G150" s="4"/>
    </row>
    <row r="151" spans="1:7" x14ac:dyDescent="0.25">
      <c r="A151" s="4"/>
      <c r="B151" s="4"/>
      <c r="C151" s="4"/>
      <c r="D151" s="4"/>
      <c r="E151" s="4"/>
      <c r="F151" s="4"/>
      <c r="G151" s="4"/>
    </row>
  </sheetData>
  <mergeCells count="41">
    <mergeCell ref="A145:E145"/>
    <mergeCell ref="A25:E25"/>
    <mergeCell ref="A26:E26"/>
    <mergeCell ref="E142:E144"/>
    <mergeCell ref="C143:C144"/>
    <mergeCell ref="D143:D144"/>
    <mergeCell ref="C121:C122"/>
    <mergeCell ref="D121:D122"/>
    <mergeCell ref="B142:B144"/>
    <mergeCell ref="C142:D142"/>
    <mergeCell ref="A99:E99"/>
    <mergeCell ref="A100:E100"/>
    <mergeCell ref="A123:A124"/>
    <mergeCell ref="B123:E123"/>
    <mergeCell ref="B124:E124"/>
    <mergeCell ref="B120:B122"/>
    <mergeCell ref="A11:E11"/>
    <mergeCell ref="A21:E21"/>
    <mergeCell ref="A22:E22"/>
    <mergeCell ref="A23:E23"/>
    <mergeCell ref="A24:E24"/>
    <mergeCell ref="C120:D120"/>
    <mergeCell ref="E120:E122"/>
    <mergeCell ref="B96:B98"/>
    <mergeCell ref="C96:D96"/>
    <mergeCell ref="E96:E98"/>
    <mergeCell ref="C97:C98"/>
    <mergeCell ref="D97:D98"/>
    <mergeCell ref="A77:E77"/>
    <mergeCell ref="A78:E78"/>
    <mergeCell ref="B73:B75"/>
    <mergeCell ref="C73:D73"/>
    <mergeCell ref="E73:E75"/>
    <mergeCell ref="C74:C75"/>
    <mergeCell ref="D74:D75"/>
    <mergeCell ref="A76:E76"/>
    <mergeCell ref="B41:B42"/>
    <mergeCell ref="C41:D41"/>
    <mergeCell ref="E41:E42"/>
    <mergeCell ref="A44:E44"/>
    <mergeCell ref="A43:E43"/>
  </mergeCells>
  <phoneticPr fontId="97" type="noConversion"/>
  <pageMargins left="0.7" right="0.7" top="0.75" bottom="0.75" header="0.3" footer="0.3"/>
  <pageSetup paperSize="9" orientation="portrait" verticalDpi="0" r:id="rId1"/>
  <colBreaks count="2" manualBreakCount="2">
    <brk id="5" max="298" man="1"/>
    <brk id="14" max="298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I93"/>
  <sheetViews>
    <sheetView workbookViewId="0"/>
  </sheetViews>
  <sheetFormatPr defaultRowHeight="15" x14ac:dyDescent="0.25"/>
  <cols>
    <col min="2" max="2" width="16.28515625" customWidth="1"/>
    <col min="4" max="4" width="35.5703125" customWidth="1"/>
    <col min="5" max="5" width="19.85546875" customWidth="1"/>
  </cols>
  <sheetData>
    <row r="1" spans="1:9" ht="20.25" x14ac:dyDescent="0.3">
      <c r="A1" s="14" t="s">
        <v>1704</v>
      </c>
      <c r="B1" s="383"/>
      <c r="C1" s="383"/>
      <c r="D1" s="383"/>
      <c r="E1" s="383"/>
      <c r="F1" s="383"/>
      <c r="G1" s="383"/>
      <c r="H1" s="383"/>
      <c r="I1" s="385"/>
    </row>
    <row r="2" spans="1:9" ht="15.75" x14ac:dyDescent="0.25">
      <c r="A2" s="5"/>
      <c r="B2" s="383"/>
      <c r="C2" s="383"/>
      <c r="D2" s="383"/>
      <c r="E2" s="383"/>
      <c r="F2" s="383"/>
      <c r="G2" s="383"/>
      <c r="H2" s="383"/>
      <c r="I2" s="385"/>
    </row>
    <row r="3" spans="1:9" ht="15.75" x14ac:dyDescent="0.25">
      <c r="A3" s="5" t="s">
        <v>1168</v>
      </c>
      <c r="B3" s="383"/>
      <c r="C3" s="383"/>
      <c r="D3" s="383"/>
      <c r="E3" s="383"/>
      <c r="F3" s="383"/>
      <c r="G3" s="383"/>
      <c r="H3" s="383"/>
      <c r="I3" s="385"/>
    </row>
    <row r="4" spans="1:9" ht="15.75" x14ac:dyDescent="0.25">
      <c r="A4" s="5"/>
      <c r="B4" s="383"/>
      <c r="C4" s="383"/>
      <c r="D4" s="383"/>
      <c r="E4" s="383"/>
      <c r="F4" s="383"/>
      <c r="G4" s="383"/>
      <c r="H4" s="383"/>
      <c r="I4" s="385"/>
    </row>
    <row r="5" spans="1:9" ht="15.75" x14ac:dyDescent="0.25">
      <c r="A5" s="5"/>
      <c r="B5" s="383"/>
      <c r="C5" s="383"/>
      <c r="D5" s="383"/>
      <c r="E5" s="383"/>
      <c r="F5" s="383"/>
      <c r="G5" s="383"/>
      <c r="H5" s="383"/>
      <c r="I5" s="385"/>
    </row>
    <row r="6" spans="1:9" ht="15.75" x14ac:dyDescent="0.25">
      <c r="A6" s="5" t="s">
        <v>414</v>
      </c>
      <c r="B6" s="383"/>
      <c r="C6" s="383"/>
      <c r="D6" s="383"/>
      <c r="E6" s="383" t="str">
        <f>'0'!E2</f>
        <v xml:space="preserve">ООО </v>
      </c>
      <c r="F6" s="383"/>
      <c r="G6" s="383"/>
      <c r="H6" s="383"/>
      <c r="I6" s="385"/>
    </row>
    <row r="7" spans="1:9" ht="15.75" x14ac:dyDescent="0.25">
      <c r="A7" s="5"/>
      <c r="B7" s="383"/>
      <c r="C7" s="383"/>
      <c r="D7" s="383"/>
      <c r="E7" s="383"/>
      <c r="F7" s="383"/>
      <c r="G7" s="383"/>
      <c r="H7" s="383"/>
      <c r="I7" s="385"/>
    </row>
    <row r="8" spans="1:9" ht="15.75" x14ac:dyDescent="0.25">
      <c r="A8" s="5" t="s">
        <v>2006</v>
      </c>
      <c r="B8" s="383"/>
      <c r="C8" s="383"/>
      <c r="D8" s="383"/>
      <c r="E8" s="383"/>
      <c r="F8" s="383"/>
      <c r="G8" s="383"/>
      <c r="H8" s="383"/>
      <c r="I8" s="385"/>
    </row>
    <row r="9" spans="1:9" ht="15.75" x14ac:dyDescent="0.25">
      <c r="A9" s="5"/>
      <c r="B9" s="383"/>
      <c r="C9" s="383"/>
      <c r="D9" s="383"/>
      <c r="E9" s="383"/>
      <c r="F9" s="383"/>
      <c r="G9" s="383"/>
      <c r="H9" s="383"/>
      <c r="I9" s="385"/>
    </row>
    <row r="10" spans="1:9" ht="15.75" x14ac:dyDescent="0.25">
      <c r="A10" s="5" t="s">
        <v>430</v>
      </c>
      <c r="B10" s="383"/>
      <c r="C10" s="383"/>
      <c r="D10" s="383"/>
      <c r="E10" s="383"/>
      <c r="F10" s="383"/>
      <c r="G10" s="383"/>
      <c r="H10" s="383"/>
      <c r="I10" s="385"/>
    </row>
    <row r="11" spans="1:9" ht="36.75" customHeight="1" x14ac:dyDescent="0.25">
      <c r="A11" s="698" t="s">
        <v>2007</v>
      </c>
      <c r="B11" s="574"/>
      <c r="C11" s="574"/>
      <c r="D11" s="574"/>
      <c r="E11" s="574"/>
      <c r="F11" s="574"/>
      <c r="G11" s="574"/>
      <c r="H11" s="574"/>
      <c r="I11" s="574"/>
    </row>
    <row r="12" spans="1:9" s="456" customFormat="1" ht="15.75" x14ac:dyDescent="0.25">
      <c r="A12" s="454" t="s">
        <v>1705</v>
      </c>
      <c r="B12" s="455"/>
      <c r="C12" s="455"/>
      <c r="D12" s="455"/>
      <c r="E12" s="455"/>
      <c r="F12" s="455"/>
      <c r="G12" s="455"/>
      <c r="H12" s="455"/>
    </row>
    <row r="13" spans="1:9" s="456" customFormat="1" ht="15.75" x14ac:dyDescent="0.25">
      <c r="A13" s="454" t="s">
        <v>2093</v>
      </c>
      <c r="B13" s="455"/>
      <c r="C13" s="455"/>
      <c r="D13" s="455"/>
      <c r="E13" s="455"/>
      <c r="F13" s="455"/>
      <c r="G13" s="455"/>
      <c r="H13" s="455"/>
    </row>
    <row r="14" spans="1:9" ht="15.75" x14ac:dyDescent="0.25">
      <c r="A14" s="5"/>
      <c r="B14" s="383"/>
      <c r="C14" s="383"/>
      <c r="D14" s="383"/>
      <c r="E14" s="383"/>
      <c r="F14" s="383"/>
      <c r="G14" s="383"/>
      <c r="H14" s="383"/>
      <c r="I14" s="385"/>
    </row>
    <row r="15" spans="1:9" ht="15.75" x14ac:dyDescent="0.25">
      <c r="A15" s="5" t="s">
        <v>1423</v>
      </c>
      <c r="B15" s="383"/>
      <c r="C15" s="383"/>
      <c r="D15" s="383"/>
      <c r="E15" s="383"/>
      <c r="F15" s="383"/>
      <c r="G15" s="383"/>
      <c r="H15" s="383"/>
      <c r="I15" s="385"/>
    </row>
    <row r="16" spans="1:9" ht="15.75" x14ac:dyDescent="0.25">
      <c r="A16" s="5"/>
      <c r="B16" s="383"/>
      <c r="C16" s="383"/>
      <c r="D16" s="383"/>
      <c r="E16" s="383"/>
      <c r="F16" s="383"/>
      <c r="G16" s="383"/>
      <c r="H16" s="383"/>
      <c r="I16" s="385"/>
    </row>
    <row r="17" spans="1:9" ht="15.75" x14ac:dyDescent="0.25">
      <c r="A17" s="5" t="s">
        <v>1993</v>
      </c>
      <c r="B17" s="383"/>
      <c r="C17" s="383"/>
      <c r="D17" s="383"/>
      <c r="E17" s="383"/>
      <c r="F17" s="383"/>
      <c r="G17" s="383"/>
      <c r="H17" s="383"/>
      <c r="I17" s="385"/>
    </row>
    <row r="18" spans="1:9" ht="15.75" x14ac:dyDescent="0.25">
      <c r="A18" s="5"/>
      <c r="B18" s="383"/>
      <c r="C18" s="383"/>
      <c r="D18" s="383"/>
      <c r="E18" s="383"/>
      <c r="F18" s="383"/>
      <c r="G18" s="383"/>
      <c r="H18" s="383"/>
      <c r="I18" s="385"/>
    </row>
    <row r="19" spans="1:9" x14ac:dyDescent="0.25">
      <c r="A19" s="535" t="s">
        <v>1001</v>
      </c>
      <c r="B19" s="574"/>
      <c r="C19" s="574"/>
      <c r="D19" s="574"/>
      <c r="E19" s="574"/>
      <c r="F19" s="574"/>
      <c r="G19" s="574"/>
      <c r="H19" s="574"/>
      <c r="I19" s="574"/>
    </row>
    <row r="20" spans="1:9" ht="42.75" customHeight="1" x14ac:dyDescent="0.25">
      <c r="A20" s="650" t="s">
        <v>2131</v>
      </c>
      <c r="B20" s="690"/>
      <c r="C20" s="690"/>
      <c r="D20" s="690"/>
      <c r="E20" s="690"/>
      <c r="F20" s="690"/>
      <c r="G20" s="690"/>
      <c r="H20" s="690"/>
      <c r="I20" s="690"/>
    </row>
    <row r="21" spans="1:9" ht="14.25" customHeight="1" x14ac:dyDescent="0.25">
      <c r="A21" s="5" t="s">
        <v>1711</v>
      </c>
      <c r="B21" s="383"/>
      <c r="C21" s="383"/>
      <c r="D21" s="383"/>
      <c r="E21" s="383"/>
      <c r="F21" s="44" t="str">
        <f>'0'!E6</f>
        <v>А.П. Ковриго</v>
      </c>
      <c r="G21" s="383"/>
      <c r="H21" s="383"/>
      <c r="I21" s="385"/>
    </row>
    <row r="22" spans="1:9" ht="21.75" customHeight="1" x14ac:dyDescent="0.25">
      <c r="A22" s="385"/>
      <c r="B22" s="385"/>
      <c r="C22" s="385"/>
      <c r="D22" s="385"/>
      <c r="E22" s="385"/>
      <c r="F22" s="385"/>
      <c r="G22" s="385"/>
      <c r="H22" s="385"/>
      <c r="I22" s="385"/>
    </row>
    <row r="24" spans="1:9" s="385" customFormat="1" ht="15.75" x14ac:dyDescent="0.25">
      <c r="A24" s="5"/>
      <c r="B24" s="383"/>
      <c r="C24" s="383"/>
      <c r="D24" s="383"/>
      <c r="E24" s="383"/>
      <c r="F24" s="5"/>
      <c r="G24" s="383"/>
      <c r="H24" s="383"/>
    </row>
    <row r="25" spans="1:9" s="385" customFormat="1" ht="15.75" x14ac:dyDescent="0.25">
      <c r="A25" s="38"/>
      <c r="B25" s="383"/>
      <c r="C25" s="383"/>
      <c r="D25" s="383"/>
      <c r="E25" s="383"/>
      <c r="F25" s="383"/>
      <c r="G25" s="383"/>
      <c r="H25" s="383"/>
    </row>
    <row r="26" spans="1:9" s="385" customFormat="1" x14ac:dyDescent="0.25">
      <c r="A26" s="383"/>
      <c r="B26" s="383"/>
      <c r="C26" s="383"/>
      <c r="D26" s="383"/>
      <c r="E26" s="383"/>
      <c r="F26" s="383"/>
      <c r="G26" s="383"/>
      <c r="H26" s="383"/>
    </row>
    <row r="27" spans="1:9" s="385" customFormat="1" ht="15.75" x14ac:dyDescent="0.25">
      <c r="A27" s="383"/>
      <c r="B27" s="5" t="s">
        <v>1712</v>
      </c>
      <c r="C27" s="383"/>
      <c r="D27" s="383"/>
      <c r="E27" s="383"/>
      <c r="F27" s="383"/>
      <c r="G27" s="383"/>
      <c r="H27" s="383"/>
    </row>
    <row r="28" spans="1:9" s="385" customFormat="1" ht="15.75" x14ac:dyDescent="0.25">
      <c r="A28" s="383"/>
      <c r="B28" s="5" t="s">
        <v>1202</v>
      </c>
      <c r="C28" s="383"/>
      <c r="D28" s="383"/>
      <c r="E28" s="383"/>
      <c r="F28" s="383"/>
      <c r="G28" s="383"/>
      <c r="H28" s="383"/>
    </row>
    <row r="29" spans="1:9" s="385" customFormat="1" ht="15.75" x14ac:dyDescent="0.25">
      <c r="A29" s="88"/>
      <c r="B29" s="383"/>
      <c r="C29" s="383"/>
      <c r="D29" s="383"/>
      <c r="E29" s="383"/>
      <c r="F29" s="383"/>
      <c r="G29" s="383"/>
      <c r="H29" s="383"/>
    </row>
    <row r="30" spans="1:9" s="385" customFormat="1" ht="19.5" x14ac:dyDescent="0.35">
      <c r="A30" s="97" t="s">
        <v>1704</v>
      </c>
      <c r="B30" s="383"/>
      <c r="C30" s="383"/>
      <c r="D30" s="383"/>
      <c r="E30" s="383"/>
      <c r="F30" s="383"/>
      <c r="G30" s="383"/>
      <c r="H30" s="383"/>
    </row>
    <row r="31" spans="1:9" s="385" customFormat="1" ht="15.75" x14ac:dyDescent="0.25">
      <c r="A31" s="5"/>
      <c r="B31" s="383"/>
      <c r="C31" s="383"/>
      <c r="D31" s="383"/>
      <c r="E31" s="383"/>
      <c r="F31" s="383"/>
      <c r="G31" s="383"/>
      <c r="H31" s="383"/>
    </row>
    <row r="32" spans="1:9" s="385" customFormat="1" ht="15.75" x14ac:dyDescent="0.25">
      <c r="A32" s="5" t="s">
        <v>2054</v>
      </c>
      <c r="B32" s="383"/>
      <c r="C32" s="383"/>
      <c r="D32" s="383"/>
      <c r="E32" s="383"/>
      <c r="F32" s="383"/>
      <c r="G32" s="383"/>
      <c r="H32" s="383"/>
    </row>
    <row r="33" spans="1:8" s="385" customFormat="1" ht="15.75" x14ac:dyDescent="0.25">
      <c r="A33" s="5"/>
      <c r="B33" s="383"/>
      <c r="C33" s="383"/>
      <c r="D33" s="383"/>
      <c r="E33" s="383"/>
      <c r="F33" s="383"/>
      <c r="G33" s="383"/>
      <c r="H33" s="383"/>
    </row>
    <row r="34" spans="1:8" s="385" customFormat="1" ht="15.75" x14ac:dyDescent="0.25">
      <c r="A34" s="82" t="s">
        <v>2082</v>
      </c>
      <c r="B34" s="383"/>
      <c r="C34" s="383"/>
      <c r="D34" s="5"/>
      <c r="E34" s="448" t="str">
        <f>'0'!E2</f>
        <v xml:space="preserve">ООО </v>
      </c>
      <c r="F34" s="383"/>
      <c r="G34" s="383"/>
      <c r="H34" s="383"/>
    </row>
    <row r="35" spans="1:8" s="385" customFormat="1" ht="15.75" x14ac:dyDescent="0.25">
      <c r="A35" s="5"/>
      <c r="B35" s="383"/>
      <c r="C35" s="383"/>
      <c r="D35" s="383"/>
      <c r="E35" s="383"/>
      <c r="F35" s="383"/>
      <c r="G35" s="383"/>
      <c r="H35" s="383"/>
    </row>
    <row r="36" spans="1:8" s="385" customFormat="1" ht="15.75" x14ac:dyDescent="0.25">
      <c r="A36" s="82" t="s">
        <v>434</v>
      </c>
      <c r="B36" s="383"/>
      <c r="C36" s="448" t="str">
        <f>'0'!E4</f>
        <v>01.01.2012-31.12.2012</v>
      </c>
      <c r="D36" s="383"/>
      <c r="E36" s="383"/>
      <c r="F36" s="383"/>
      <c r="G36" s="383"/>
      <c r="H36" s="383"/>
    </row>
    <row r="37" spans="1:8" s="385" customFormat="1" ht="16.5" thickBot="1" x14ac:dyDescent="0.3">
      <c r="A37" s="5"/>
      <c r="B37" s="383"/>
      <c r="C37" s="383"/>
      <c r="D37" s="383"/>
      <c r="E37" s="383"/>
      <c r="F37" s="383"/>
      <c r="G37" s="383"/>
      <c r="H37" s="383"/>
    </row>
    <row r="38" spans="1:8" s="385" customFormat="1" ht="46.5" customHeight="1" thickBot="1" x14ac:dyDescent="0.3">
      <c r="A38" s="384" t="s">
        <v>1713</v>
      </c>
      <c r="B38" s="632" t="s">
        <v>1715</v>
      </c>
      <c r="C38" s="642" t="s">
        <v>705</v>
      </c>
      <c r="D38" s="687"/>
      <c r="E38" s="632" t="s">
        <v>1717</v>
      </c>
      <c r="F38" s="383"/>
      <c r="G38" s="383"/>
      <c r="H38" s="383"/>
    </row>
    <row r="39" spans="1:8" s="385" customFormat="1" ht="15.75" thickBot="1" x14ac:dyDescent="0.3">
      <c r="A39" s="386" t="s">
        <v>1714</v>
      </c>
      <c r="B39" s="686"/>
      <c r="C39" s="390" t="s">
        <v>1718</v>
      </c>
      <c r="D39" s="390" t="s">
        <v>1719</v>
      </c>
      <c r="E39" s="686"/>
      <c r="F39" s="383"/>
      <c r="G39" s="383"/>
      <c r="H39" s="383"/>
    </row>
    <row r="40" spans="1:8" s="385" customFormat="1" ht="30.75" customHeight="1" thickBot="1" x14ac:dyDescent="0.3">
      <c r="A40" s="636"/>
      <c r="B40" s="688"/>
      <c r="C40" s="688"/>
      <c r="D40" s="688"/>
      <c r="E40" s="689"/>
      <c r="F40" s="383"/>
      <c r="G40" s="383"/>
      <c r="H40" s="383"/>
    </row>
    <row r="41" spans="1:8" s="385" customFormat="1" ht="33" customHeight="1" x14ac:dyDescent="0.25">
      <c r="A41" s="636" t="s">
        <v>2104</v>
      </c>
      <c r="B41" s="688"/>
      <c r="C41" s="688"/>
      <c r="D41" s="688"/>
      <c r="E41" s="689"/>
      <c r="F41" s="383"/>
      <c r="G41" s="383"/>
      <c r="H41" s="383"/>
    </row>
    <row r="42" spans="1:8" s="385" customFormat="1" ht="38.25" customHeight="1" thickBot="1" x14ac:dyDescent="0.3">
      <c r="A42" s="629"/>
      <c r="B42" s="692"/>
      <c r="C42" s="692"/>
      <c r="D42" s="692"/>
      <c r="E42" s="693"/>
      <c r="F42" s="383"/>
      <c r="G42" s="383"/>
      <c r="H42" s="383"/>
    </row>
    <row r="43" spans="1:8" s="385" customFormat="1" ht="102.75" thickBot="1" x14ac:dyDescent="0.3">
      <c r="A43" s="387" t="s">
        <v>1723</v>
      </c>
      <c r="B43" s="388" t="s">
        <v>706</v>
      </c>
      <c r="C43" s="390"/>
      <c r="D43" s="390" t="s">
        <v>1726</v>
      </c>
      <c r="E43" s="390"/>
      <c r="F43" s="383"/>
      <c r="G43" s="383"/>
      <c r="H43" s="383"/>
    </row>
    <row r="44" spans="1:8" s="385" customFormat="1" ht="88.5" customHeight="1" thickBot="1" x14ac:dyDescent="0.3">
      <c r="A44" s="55" t="s">
        <v>1727</v>
      </c>
      <c r="B44" s="55" t="s">
        <v>707</v>
      </c>
      <c r="C44" s="287"/>
      <c r="D44" s="287" t="s">
        <v>1726</v>
      </c>
      <c r="E44" s="389"/>
      <c r="F44" s="383"/>
      <c r="G44" s="383"/>
      <c r="H44" s="383"/>
    </row>
    <row r="45" spans="1:8" s="385" customFormat="1" ht="51.75" thickBot="1" x14ac:dyDescent="0.3">
      <c r="A45" s="387" t="s">
        <v>1570</v>
      </c>
      <c r="B45" s="388" t="s">
        <v>708</v>
      </c>
      <c r="C45" s="390"/>
      <c r="D45" s="390" t="s">
        <v>1726</v>
      </c>
      <c r="E45" s="258"/>
      <c r="F45" s="383"/>
      <c r="G45" s="383"/>
      <c r="H45" s="383"/>
    </row>
    <row r="46" spans="1:8" s="385" customFormat="1" ht="51.75" thickBot="1" x14ac:dyDescent="0.3">
      <c r="A46" s="387">
        <v>3</v>
      </c>
      <c r="B46" s="388" t="s">
        <v>709</v>
      </c>
      <c r="C46" s="390"/>
      <c r="D46" s="390" t="s">
        <v>1726</v>
      </c>
      <c r="E46" s="258"/>
      <c r="F46" s="383"/>
      <c r="G46" s="383"/>
      <c r="H46" s="383"/>
    </row>
    <row r="47" spans="1:8" s="385" customFormat="1" ht="39" thickBot="1" x14ac:dyDescent="0.3">
      <c r="A47" s="387" t="s">
        <v>1731</v>
      </c>
      <c r="B47" s="388" t="s">
        <v>710</v>
      </c>
      <c r="C47" s="390"/>
      <c r="D47" s="390" t="s">
        <v>1726</v>
      </c>
      <c r="E47" s="388"/>
      <c r="F47" s="383"/>
      <c r="G47" s="383"/>
      <c r="H47" s="383"/>
    </row>
    <row r="48" spans="1:8" s="385" customFormat="1" ht="15.75" x14ac:dyDescent="0.25">
      <c r="A48" s="5" t="s">
        <v>1711</v>
      </c>
      <c r="B48" s="383"/>
      <c r="C48" s="383"/>
      <c r="D48" s="383"/>
      <c r="E48" s="448" t="str">
        <f>'0'!E6</f>
        <v>А.П. Ковриго</v>
      </c>
      <c r="F48" s="383"/>
      <c r="G48" s="44"/>
      <c r="H48" s="383"/>
    </row>
    <row r="49" spans="1:8" s="385" customFormat="1" ht="15.75" x14ac:dyDescent="0.25">
      <c r="A49" s="44"/>
      <c r="B49" s="383"/>
      <c r="C49" s="383"/>
      <c r="D49" s="383"/>
      <c r="E49" s="383"/>
      <c r="F49" s="383"/>
      <c r="G49" s="383"/>
      <c r="H49" s="383"/>
    </row>
    <row r="50" spans="1:8" s="385" customFormat="1" x14ac:dyDescent="0.25">
      <c r="A50" s="383"/>
      <c r="B50" s="383"/>
      <c r="C50" s="383"/>
      <c r="D50" s="383"/>
      <c r="E50" s="383"/>
      <c r="F50" s="383"/>
      <c r="G50" s="383"/>
      <c r="H50" s="383"/>
    </row>
    <row r="51" spans="1:8" s="385" customFormat="1" ht="15.75" x14ac:dyDescent="0.25">
      <c r="A51" s="5" t="s">
        <v>1738</v>
      </c>
      <c r="B51" s="383"/>
      <c r="C51" s="383"/>
      <c r="D51" s="383"/>
      <c r="E51" s="383"/>
      <c r="F51" s="383"/>
      <c r="G51" s="383"/>
      <c r="H51" s="383"/>
    </row>
    <row r="52" spans="1:8" s="385" customFormat="1" ht="15.75" x14ac:dyDescent="0.25">
      <c r="A52" s="5" t="s">
        <v>1202</v>
      </c>
      <c r="B52" s="383"/>
      <c r="C52" s="383"/>
      <c r="D52" s="383"/>
      <c r="E52" s="383"/>
      <c r="F52" s="383"/>
      <c r="G52" s="383"/>
      <c r="H52" s="383"/>
    </row>
    <row r="53" spans="1:8" s="385" customFormat="1" ht="15.75" x14ac:dyDescent="0.25">
      <c r="A53" s="88"/>
      <c r="B53" s="383"/>
      <c r="C53" s="383"/>
      <c r="D53" s="383"/>
      <c r="E53" s="383"/>
      <c r="F53" s="383"/>
      <c r="G53" s="383"/>
      <c r="H53" s="383"/>
    </row>
    <row r="54" spans="1:8" s="385" customFormat="1" ht="19.5" x14ac:dyDescent="0.35">
      <c r="A54" s="97" t="s">
        <v>1704</v>
      </c>
      <c r="B54" s="383"/>
      <c r="C54" s="383"/>
      <c r="D54" s="383"/>
      <c r="E54" s="383"/>
      <c r="F54" s="383"/>
      <c r="G54" s="383"/>
      <c r="H54" s="383"/>
    </row>
    <row r="55" spans="1:8" s="385" customFormat="1" ht="15.75" x14ac:dyDescent="0.25">
      <c r="A55" s="5"/>
      <c r="B55" s="383"/>
      <c r="C55" s="383"/>
      <c r="D55" s="383"/>
      <c r="E55" s="383"/>
      <c r="F55" s="383"/>
      <c r="G55" s="383"/>
      <c r="H55" s="383"/>
    </row>
    <row r="56" spans="1:8" s="385" customFormat="1" x14ac:dyDescent="0.25">
      <c r="A56" s="535" t="s">
        <v>2055</v>
      </c>
      <c r="B56" s="536"/>
      <c r="C56" s="536"/>
      <c r="D56" s="536"/>
      <c r="E56" s="536"/>
      <c r="F56" s="383"/>
      <c r="G56" s="383"/>
      <c r="H56" s="383"/>
    </row>
    <row r="57" spans="1:8" s="385" customFormat="1" ht="15.75" x14ac:dyDescent="0.25">
      <c r="A57" s="5"/>
      <c r="B57" s="383"/>
      <c r="C57" s="383"/>
      <c r="D57" s="383"/>
      <c r="E57" s="383"/>
      <c r="F57" s="383"/>
      <c r="G57" s="383"/>
      <c r="H57" s="383"/>
    </row>
    <row r="58" spans="1:8" s="385" customFormat="1" ht="15.75" x14ac:dyDescent="0.25">
      <c r="A58" s="82" t="s">
        <v>441</v>
      </c>
      <c r="B58" s="383"/>
      <c r="C58" s="383"/>
      <c r="D58" s="431" t="str">
        <f>'0'!E2</f>
        <v xml:space="preserve">ООО </v>
      </c>
      <c r="E58" s="383"/>
      <c r="F58" s="383"/>
      <c r="G58" s="383"/>
      <c r="H58" s="383"/>
    </row>
    <row r="59" spans="1:8" s="385" customFormat="1" ht="15.75" x14ac:dyDescent="0.25">
      <c r="A59" s="5"/>
      <c r="B59" s="383"/>
      <c r="C59" s="383"/>
      <c r="D59" s="383"/>
      <c r="E59" s="383"/>
      <c r="F59" s="383"/>
      <c r="G59" s="383"/>
      <c r="H59" s="383"/>
    </row>
    <row r="60" spans="1:8" s="385" customFormat="1" ht="15.75" x14ac:dyDescent="0.25">
      <c r="A60" s="82" t="s">
        <v>434</v>
      </c>
      <c r="B60" s="383"/>
      <c r="C60" s="448" t="str">
        <f>'0'!E4</f>
        <v>01.01.2012-31.12.2012</v>
      </c>
      <c r="D60" s="383"/>
      <c r="E60" s="383"/>
      <c r="F60" s="383"/>
      <c r="G60" s="383"/>
      <c r="H60" s="383"/>
    </row>
    <row r="61" spans="1:8" s="385" customFormat="1" ht="16.5" thickBot="1" x14ac:dyDescent="0.3">
      <c r="A61" s="82"/>
      <c r="B61" s="383"/>
      <c r="C61" s="383"/>
      <c r="D61" s="383"/>
      <c r="E61" s="383"/>
      <c r="F61" s="383"/>
      <c r="G61" s="383"/>
      <c r="H61" s="383"/>
    </row>
    <row r="62" spans="1:8" s="385" customFormat="1" ht="15.75" thickBot="1" x14ac:dyDescent="0.3">
      <c r="A62" s="384" t="s">
        <v>1713</v>
      </c>
      <c r="B62" s="632" t="s">
        <v>1715</v>
      </c>
      <c r="C62" s="684" t="s">
        <v>705</v>
      </c>
      <c r="D62" s="687"/>
      <c r="E62" s="632" t="s">
        <v>1717</v>
      </c>
      <c r="F62" s="383"/>
      <c r="G62" s="383"/>
      <c r="H62" s="383"/>
    </row>
    <row r="63" spans="1:8" s="385" customFormat="1" ht="15.75" thickBot="1" x14ac:dyDescent="0.3">
      <c r="A63" s="386" t="s">
        <v>1714</v>
      </c>
      <c r="B63" s="686"/>
      <c r="C63" s="390" t="s">
        <v>1718</v>
      </c>
      <c r="D63" s="390" t="s">
        <v>1719</v>
      </c>
      <c r="E63" s="686"/>
      <c r="F63" s="383"/>
      <c r="G63" s="383"/>
      <c r="H63" s="383"/>
    </row>
    <row r="64" spans="1:8" s="385" customFormat="1" ht="31.5" customHeight="1" thickBot="1" x14ac:dyDescent="0.3">
      <c r="A64" s="642" t="s">
        <v>2099</v>
      </c>
      <c r="B64" s="734"/>
      <c r="C64" s="734"/>
      <c r="D64" s="734"/>
      <c r="E64" s="687"/>
      <c r="F64" s="383"/>
      <c r="G64" s="383"/>
      <c r="H64" s="383"/>
    </row>
    <row r="65" spans="1:8" s="385" customFormat="1" ht="115.5" customHeight="1" thickBot="1" x14ac:dyDescent="0.3">
      <c r="A65" s="387" t="s">
        <v>1723</v>
      </c>
      <c r="B65" s="388" t="s">
        <v>706</v>
      </c>
      <c r="C65" s="390"/>
      <c r="D65" s="390" t="s">
        <v>1726</v>
      </c>
      <c r="E65" s="390"/>
      <c r="F65" s="383"/>
      <c r="G65" s="383"/>
      <c r="H65" s="383"/>
    </row>
    <row r="66" spans="1:8" s="385" customFormat="1" ht="77.25" thickBot="1" x14ac:dyDescent="0.3">
      <c r="A66" s="387" t="s">
        <v>1727</v>
      </c>
      <c r="B66" s="388" t="s">
        <v>2008</v>
      </c>
      <c r="C66" s="390" t="s">
        <v>1718</v>
      </c>
      <c r="D66" s="390"/>
      <c r="E66" s="390" t="s">
        <v>2195</v>
      </c>
      <c r="F66" s="383"/>
      <c r="G66" s="383"/>
      <c r="H66" s="383"/>
    </row>
    <row r="67" spans="1:8" s="385" customFormat="1" ht="39" thickBot="1" x14ac:dyDescent="0.3">
      <c r="A67" s="387" t="s">
        <v>1729</v>
      </c>
      <c r="B67" s="388" t="s">
        <v>2009</v>
      </c>
      <c r="C67" s="390"/>
      <c r="D67" s="390" t="s">
        <v>1726</v>
      </c>
      <c r="E67" s="388"/>
      <c r="F67" s="383"/>
      <c r="G67" s="383"/>
      <c r="H67" s="383"/>
    </row>
    <row r="68" spans="1:8" s="385" customFormat="1" ht="15.75" thickBot="1" x14ac:dyDescent="0.3">
      <c r="A68" s="733"/>
      <c r="B68" s="692"/>
      <c r="C68" s="692"/>
      <c r="D68" s="692"/>
      <c r="E68" s="693"/>
      <c r="F68" s="383"/>
      <c r="G68" s="383"/>
      <c r="H68" s="383"/>
    </row>
    <row r="69" spans="1:8" s="385" customFormat="1" ht="15.75" x14ac:dyDescent="0.25">
      <c r="A69" s="5" t="s">
        <v>1711</v>
      </c>
      <c r="B69" s="383"/>
      <c r="C69" s="383"/>
      <c r="D69" s="383"/>
      <c r="E69" s="450" t="str">
        <f>'0'!E6</f>
        <v>А.П. Ковриго</v>
      </c>
      <c r="F69" s="383"/>
      <c r="G69" s="383"/>
      <c r="H69" s="44"/>
    </row>
    <row r="70" spans="1:8" s="385" customFormat="1" ht="15.75" x14ac:dyDescent="0.25">
      <c r="A70" s="44"/>
      <c r="B70" s="383"/>
      <c r="C70" s="383"/>
      <c r="D70" s="383"/>
      <c r="E70" s="383"/>
      <c r="F70" s="383"/>
      <c r="G70" s="383"/>
      <c r="H70" s="383"/>
    </row>
    <row r="71" spans="1:8" s="385" customFormat="1" ht="15.75" x14ac:dyDescent="0.25">
      <c r="A71" s="5" t="s">
        <v>1742</v>
      </c>
      <c r="B71" s="383"/>
      <c r="C71" s="383"/>
      <c r="D71" s="383"/>
      <c r="E71" s="383"/>
      <c r="F71" s="383"/>
      <c r="G71" s="383"/>
    </row>
    <row r="72" spans="1:8" s="385" customFormat="1" ht="15.75" x14ac:dyDescent="0.25">
      <c r="A72" s="5" t="s">
        <v>1202</v>
      </c>
      <c r="B72" s="383"/>
      <c r="C72" s="383"/>
      <c r="D72" s="383"/>
      <c r="E72" s="383"/>
      <c r="F72" s="383"/>
      <c r="G72" s="383"/>
    </row>
    <row r="73" spans="1:8" s="385" customFormat="1" ht="15.75" x14ac:dyDescent="0.25">
      <c r="A73" s="88"/>
      <c r="B73" s="383"/>
      <c r="C73" s="383"/>
      <c r="D73" s="383"/>
      <c r="E73" s="383"/>
      <c r="F73" s="383"/>
      <c r="G73" s="383"/>
    </row>
    <row r="74" spans="1:8" s="385" customFormat="1" ht="19.5" x14ac:dyDescent="0.35">
      <c r="A74" s="97" t="s">
        <v>1704</v>
      </c>
      <c r="B74" s="383"/>
      <c r="C74" s="383"/>
      <c r="D74" s="383"/>
      <c r="E74" s="383"/>
      <c r="F74" s="383"/>
      <c r="G74" s="383"/>
    </row>
    <row r="75" spans="1:8" s="385" customFormat="1" ht="15.75" x14ac:dyDescent="0.25">
      <c r="A75" s="5"/>
      <c r="B75" s="383"/>
      <c r="C75" s="383"/>
      <c r="D75" s="383"/>
      <c r="E75" s="383"/>
      <c r="F75" s="383"/>
      <c r="G75" s="383"/>
    </row>
    <row r="76" spans="1:8" s="385" customFormat="1" ht="15.75" x14ac:dyDescent="0.25">
      <c r="A76" s="5" t="s">
        <v>2056</v>
      </c>
      <c r="B76" s="383"/>
      <c r="C76" s="383"/>
      <c r="D76" s="383"/>
      <c r="E76" s="383"/>
      <c r="F76" s="383"/>
      <c r="G76" s="383"/>
    </row>
    <row r="77" spans="1:8" s="385" customFormat="1" ht="15.75" x14ac:dyDescent="0.25">
      <c r="A77" s="5"/>
      <c r="B77" s="383"/>
      <c r="C77" s="383"/>
      <c r="D77" s="383"/>
      <c r="E77" s="383"/>
      <c r="F77" s="383"/>
      <c r="G77" s="383"/>
    </row>
    <row r="78" spans="1:8" s="385" customFormat="1" ht="15.75" x14ac:dyDescent="0.25">
      <c r="A78" s="82" t="s">
        <v>439</v>
      </c>
      <c r="B78" s="383"/>
      <c r="C78" s="383"/>
      <c r="D78" s="383"/>
      <c r="E78" s="448" t="str">
        <f>'0'!E2</f>
        <v xml:space="preserve">ООО </v>
      </c>
      <c r="F78" s="383"/>
      <c r="G78" s="383"/>
    </row>
    <row r="79" spans="1:8" s="385" customFormat="1" ht="15.75" x14ac:dyDescent="0.25">
      <c r="A79" s="5"/>
      <c r="B79" s="383"/>
      <c r="C79" s="383"/>
      <c r="D79" s="383"/>
      <c r="E79" s="383"/>
      <c r="F79" s="383"/>
      <c r="G79" s="383"/>
    </row>
    <row r="80" spans="1:8" s="385" customFormat="1" ht="15.75" x14ac:dyDescent="0.25">
      <c r="A80" s="82" t="s">
        <v>434</v>
      </c>
      <c r="B80" s="383"/>
      <c r="C80" s="448" t="str">
        <f>'0'!E4</f>
        <v>01.01.2012-31.12.2012</v>
      </c>
      <c r="D80" s="383"/>
      <c r="E80" s="383"/>
      <c r="F80" s="383"/>
      <c r="G80" s="383"/>
    </row>
    <row r="81" spans="1:7" s="385" customFormat="1" ht="16.5" thickBot="1" x14ac:dyDescent="0.3">
      <c r="A81" s="26"/>
      <c r="B81" s="383"/>
      <c r="C81" s="383"/>
      <c r="D81" s="383"/>
      <c r="E81" s="383"/>
      <c r="F81" s="383"/>
      <c r="G81" s="383"/>
    </row>
    <row r="82" spans="1:7" s="385" customFormat="1" ht="15.75" thickBot="1" x14ac:dyDescent="0.3">
      <c r="A82" s="384" t="s">
        <v>1713</v>
      </c>
      <c r="B82" s="632" t="s">
        <v>1715</v>
      </c>
      <c r="C82" s="642" t="s">
        <v>1716</v>
      </c>
      <c r="D82" s="643"/>
      <c r="E82" s="632" t="s">
        <v>1717</v>
      </c>
      <c r="F82" s="383"/>
      <c r="G82" s="383"/>
    </row>
    <row r="83" spans="1:7" s="385" customFormat="1" ht="15.75" thickBot="1" x14ac:dyDescent="0.3">
      <c r="A83" s="386" t="s">
        <v>1714</v>
      </c>
      <c r="B83" s="633"/>
      <c r="C83" s="390" t="s">
        <v>1718</v>
      </c>
      <c r="D83" s="390" t="s">
        <v>1719</v>
      </c>
      <c r="E83" s="633"/>
      <c r="F83" s="383"/>
      <c r="G83" s="383"/>
    </row>
    <row r="84" spans="1:7" s="385" customFormat="1" x14ac:dyDescent="0.25">
      <c r="A84" s="636" t="s">
        <v>2103</v>
      </c>
      <c r="B84" s="637"/>
      <c r="C84" s="637"/>
      <c r="D84" s="637"/>
      <c r="E84" s="638"/>
      <c r="F84" s="383"/>
      <c r="G84" s="383"/>
    </row>
    <row r="85" spans="1:7" s="385" customFormat="1" ht="15.75" thickBot="1" x14ac:dyDescent="0.3">
      <c r="A85" s="629"/>
      <c r="B85" s="630"/>
      <c r="C85" s="630"/>
      <c r="D85" s="630"/>
      <c r="E85" s="631"/>
      <c r="F85" s="383"/>
      <c r="G85" s="383"/>
    </row>
    <row r="86" spans="1:7" s="385" customFormat="1" ht="39" thickBot="1" x14ac:dyDescent="0.3">
      <c r="A86" s="387" t="s">
        <v>1723</v>
      </c>
      <c r="B86" s="388" t="s">
        <v>2011</v>
      </c>
      <c r="C86" s="390"/>
      <c r="D86" s="390" t="s">
        <v>1726</v>
      </c>
      <c r="E86" s="388" t="s">
        <v>1737</v>
      </c>
      <c r="F86" s="383"/>
      <c r="G86" s="383"/>
    </row>
    <row r="87" spans="1:7" s="385" customFormat="1" x14ac:dyDescent="0.25">
      <c r="A87" s="653" t="s">
        <v>1727</v>
      </c>
      <c r="B87" s="653" t="s">
        <v>1002</v>
      </c>
      <c r="C87" s="632"/>
      <c r="D87" s="632" t="s">
        <v>1726</v>
      </c>
      <c r="E87" s="653"/>
      <c r="F87" s="383"/>
      <c r="G87" s="383"/>
    </row>
    <row r="88" spans="1:7" s="385" customFormat="1" ht="15.75" thickBot="1" x14ac:dyDescent="0.3">
      <c r="A88" s="654"/>
      <c r="B88" s="654"/>
      <c r="C88" s="633"/>
      <c r="D88" s="633"/>
      <c r="E88" s="654"/>
      <c r="F88" s="383"/>
      <c r="G88" s="383"/>
    </row>
    <row r="89" spans="1:7" s="385" customFormat="1" ht="64.5" thickBot="1" x14ac:dyDescent="0.3">
      <c r="A89" s="387" t="s">
        <v>1729</v>
      </c>
      <c r="B89" s="388" t="s">
        <v>2012</v>
      </c>
      <c r="C89" s="390"/>
      <c r="D89" s="390" t="s">
        <v>1726</v>
      </c>
      <c r="E89" s="388"/>
      <c r="F89" s="383"/>
      <c r="G89" s="383"/>
    </row>
    <row r="90" spans="1:7" s="385" customFormat="1" ht="90" thickBot="1" x14ac:dyDescent="0.3">
      <c r="A90" s="387" t="s">
        <v>1731</v>
      </c>
      <c r="B90" s="388" t="s">
        <v>2013</v>
      </c>
      <c r="C90" s="390"/>
      <c r="D90" s="390" t="s">
        <v>1726</v>
      </c>
      <c r="E90" s="388"/>
      <c r="F90" s="383"/>
      <c r="G90" s="383"/>
    </row>
    <row r="91" spans="1:7" s="385" customFormat="1" ht="15.75" x14ac:dyDescent="0.25">
      <c r="A91" s="5"/>
      <c r="B91" s="383"/>
      <c r="C91" s="383"/>
      <c r="D91" s="383"/>
      <c r="E91" s="383"/>
      <c r="F91" s="383"/>
      <c r="G91" s="383"/>
    </row>
    <row r="92" spans="1:7" s="385" customFormat="1" ht="15.75" x14ac:dyDescent="0.25">
      <c r="A92" s="5" t="s">
        <v>1031</v>
      </c>
      <c r="B92" s="383"/>
      <c r="C92" s="383"/>
      <c r="D92" s="383"/>
      <c r="E92" s="383"/>
      <c r="F92" s="383"/>
      <c r="G92" s="44" t="str">
        <f>'0'!E6</f>
        <v>А.П. Ковриго</v>
      </c>
    </row>
    <row r="93" spans="1:7" s="385" customFormat="1" ht="15.75" x14ac:dyDescent="0.25">
      <c r="A93" s="44"/>
      <c r="B93" s="383"/>
      <c r="C93" s="383"/>
      <c r="D93" s="383"/>
      <c r="E93" s="383"/>
      <c r="F93" s="383"/>
      <c r="G93" s="383"/>
    </row>
  </sheetData>
  <mergeCells count="24">
    <mergeCell ref="A41:E41"/>
    <mergeCell ref="A42:E42"/>
    <mergeCell ref="A11:I11"/>
    <mergeCell ref="A19:I19"/>
    <mergeCell ref="A20:I20"/>
    <mergeCell ref="B38:B39"/>
    <mergeCell ref="C38:D38"/>
    <mergeCell ref="E38:E39"/>
    <mergeCell ref="A40:E40"/>
    <mergeCell ref="A64:E64"/>
    <mergeCell ref="A56:E56"/>
    <mergeCell ref="B62:B63"/>
    <mergeCell ref="C62:D62"/>
    <mergeCell ref="E62:E63"/>
    <mergeCell ref="A87:A88"/>
    <mergeCell ref="B87:B88"/>
    <mergeCell ref="C87:C88"/>
    <mergeCell ref="D87:D88"/>
    <mergeCell ref="E87:E88"/>
    <mergeCell ref="A68:E68"/>
    <mergeCell ref="B82:B83"/>
    <mergeCell ref="C82:D82"/>
    <mergeCell ref="E82:E83"/>
    <mergeCell ref="A84:E85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FFFF00"/>
  </sheetPr>
  <dimension ref="A1:I176"/>
  <sheetViews>
    <sheetView workbookViewId="0">
      <selection activeCell="E148" sqref="E148"/>
    </sheetView>
  </sheetViews>
  <sheetFormatPr defaultRowHeight="15" x14ac:dyDescent="0.25"/>
  <cols>
    <col min="1" max="1" width="5.85546875" customWidth="1"/>
    <col min="2" max="2" width="22.140625" customWidth="1"/>
    <col min="3" max="3" width="18.7109375" customWidth="1"/>
    <col min="4" max="4" width="19" customWidth="1"/>
    <col min="5" max="5" width="28.5703125" customWidth="1"/>
    <col min="6" max="6" width="16" customWidth="1"/>
  </cols>
  <sheetData>
    <row r="1" spans="1:9" s="370" customFormat="1" ht="20.25" x14ac:dyDescent="0.3">
      <c r="A1" s="14" t="s">
        <v>1704</v>
      </c>
      <c r="B1" s="368"/>
      <c r="C1" s="368"/>
      <c r="D1" s="368"/>
      <c r="E1" s="368"/>
      <c r="F1" s="368"/>
      <c r="G1" s="368"/>
      <c r="H1" s="368"/>
    </row>
    <row r="2" spans="1:9" s="370" customFormat="1" ht="15.75" x14ac:dyDescent="0.25">
      <c r="A2" s="5"/>
      <c r="B2" s="368"/>
      <c r="C2" s="368"/>
      <c r="D2" s="368"/>
      <c r="E2" s="368"/>
      <c r="F2" s="368"/>
      <c r="G2" s="368"/>
      <c r="H2" s="368"/>
    </row>
    <row r="3" spans="1:9" s="370" customFormat="1" ht="15.75" x14ac:dyDescent="0.25">
      <c r="A3" s="5" t="s">
        <v>1168</v>
      </c>
      <c r="B3" s="368"/>
      <c r="C3" s="368"/>
      <c r="D3" s="368"/>
      <c r="E3" s="368"/>
      <c r="F3" s="368"/>
      <c r="G3" s="368"/>
      <c r="H3" s="368"/>
    </row>
    <row r="4" spans="1:9" s="370" customFormat="1" ht="15.75" x14ac:dyDescent="0.25">
      <c r="A4" s="5"/>
      <c r="B4" s="368"/>
      <c r="C4" s="368"/>
      <c r="D4" s="368"/>
      <c r="E4" s="368"/>
      <c r="F4" s="368"/>
      <c r="G4" s="368"/>
      <c r="H4" s="368"/>
    </row>
    <row r="5" spans="1:9" s="370" customFormat="1" ht="15.75" x14ac:dyDescent="0.25">
      <c r="A5" s="5"/>
      <c r="B5" s="368"/>
      <c r="C5" s="368"/>
      <c r="D5" s="368"/>
      <c r="E5" s="368"/>
      <c r="F5" s="368"/>
      <c r="G5" s="368"/>
      <c r="H5" s="368"/>
    </row>
    <row r="6" spans="1:9" s="370" customFormat="1" ht="15.75" x14ac:dyDescent="0.25">
      <c r="A6" s="5" t="s">
        <v>414</v>
      </c>
      <c r="B6" s="368"/>
      <c r="C6" s="368"/>
      <c r="D6" s="368"/>
      <c r="E6" s="368" t="str">
        <f>'0'!E2</f>
        <v xml:space="preserve">ООО </v>
      </c>
      <c r="F6" s="368"/>
      <c r="G6" s="368"/>
      <c r="H6" s="368"/>
    </row>
    <row r="7" spans="1:9" s="370" customFormat="1" ht="15.75" x14ac:dyDescent="0.25">
      <c r="A7" s="5"/>
      <c r="B7" s="368"/>
      <c r="C7" s="368"/>
      <c r="D7" s="368"/>
      <c r="E7" s="368"/>
      <c r="F7" s="368"/>
      <c r="G7" s="368"/>
      <c r="H7" s="368"/>
    </row>
    <row r="8" spans="1:9" s="370" customFormat="1" ht="15.75" x14ac:dyDescent="0.25">
      <c r="A8" s="5" t="s">
        <v>2005</v>
      </c>
      <c r="B8" s="368"/>
      <c r="C8" s="368"/>
      <c r="D8" s="368"/>
      <c r="E8" s="368"/>
      <c r="F8" s="368"/>
      <c r="G8" s="368"/>
      <c r="H8" s="368"/>
    </row>
    <row r="9" spans="1:9" s="370" customFormat="1" ht="15.75" x14ac:dyDescent="0.25">
      <c r="A9" s="5"/>
      <c r="B9" s="368"/>
      <c r="C9" s="368"/>
      <c r="D9" s="368"/>
      <c r="E9" s="368"/>
      <c r="F9" s="368"/>
      <c r="G9" s="368"/>
      <c r="H9" s="368"/>
    </row>
    <row r="10" spans="1:9" s="370" customFormat="1" ht="15.75" x14ac:dyDescent="0.25">
      <c r="A10" s="5" t="s">
        <v>430</v>
      </c>
      <c r="B10" s="368"/>
      <c r="C10" s="368"/>
      <c r="D10" s="368"/>
      <c r="E10" s="368"/>
      <c r="F10" s="368"/>
      <c r="G10" s="368"/>
      <c r="H10" s="368"/>
    </row>
    <row r="11" spans="1:9" s="370" customFormat="1" ht="54" customHeight="1" x14ac:dyDescent="0.25">
      <c r="A11" s="698" t="s">
        <v>2004</v>
      </c>
      <c r="B11" s="574"/>
      <c r="C11" s="574"/>
      <c r="D11" s="574"/>
      <c r="E11" s="574"/>
      <c r="F11" s="574"/>
      <c r="G11" s="574"/>
      <c r="H11" s="574"/>
      <c r="I11" s="574"/>
    </row>
    <row r="12" spans="1:9" s="456" customFormat="1" ht="15.75" x14ac:dyDescent="0.25">
      <c r="A12" s="454" t="s">
        <v>1705</v>
      </c>
      <c r="B12" s="455"/>
      <c r="C12" s="455"/>
      <c r="D12" s="455"/>
      <c r="E12" s="455"/>
      <c r="F12" s="455"/>
      <c r="G12" s="455"/>
      <c r="H12" s="455"/>
    </row>
    <row r="13" spans="1:9" s="456" customFormat="1" ht="15.75" x14ac:dyDescent="0.25">
      <c r="A13" s="454"/>
      <c r="B13" s="455"/>
      <c r="C13" s="455"/>
      <c r="D13" s="455"/>
      <c r="E13" s="455"/>
      <c r="F13" s="455"/>
      <c r="G13" s="455"/>
      <c r="H13" s="455"/>
    </row>
    <row r="14" spans="1:9" s="456" customFormat="1" ht="15.75" x14ac:dyDescent="0.25">
      <c r="A14" s="454" t="s">
        <v>2092</v>
      </c>
      <c r="B14" s="455"/>
      <c r="C14" s="455"/>
      <c r="D14" s="455"/>
      <c r="E14" s="455"/>
      <c r="F14" s="455"/>
      <c r="G14" s="455"/>
      <c r="H14" s="455"/>
    </row>
    <row r="15" spans="1:9" s="370" customFormat="1" ht="15.75" x14ac:dyDescent="0.25">
      <c r="A15" s="5"/>
      <c r="B15" s="368"/>
      <c r="C15" s="368"/>
      <c r="D15" s="368"/>
      <c r="E15" s="368"/>
      <c r="F15" s="368"/>
      <c r="G15" s="368"/>
      <c r="H15" s="368"/>
    </row>
    <row r="16" spans="1:9" s="370" customFormat="1" ht="15.75" x14ac:dyDescent="0.25">
      <c r="A16" s="5" t="s">
        <v>1423</v>
      </c>
      <c r="B16" s="368"/>
      <c r="C16" s="368"/>
      <c r="D16" s="368"/>
      <c r="E16" s="368"/>
      <c r="F16" s="368"/>
      <c r="G16" s="368"/>
      <c r="H16" s="368"/>
    </row>
    <row r="17" spans="1:9" s="370" customFormat="1" ht="15.75" x14ac:dyDescent="0.25">
      <c r="A17" s="5"/>
      <c r="B17" s="368"/>
      <c r="C17" s="368"/>
      <c r="D17" s="368"/>
      <c r="E17" s="368"/>
      <c r="F17" s="368"/>
      <c r="G17" s="368"/>
      <c r="H17" s="368"/>
    </row>
    <row r="18" spans="1:9" s="370" customFormat="1" ht="15.75" x14ac:dyDescent="0.25">
      <c r="A18" s="5" t="s">
        <v>1124</v>
      </c>
      <c r="B18" s="368"/>
      <c r="C18" s="368"/>
      <c r="D18" s="368"/>
      <c r="E18" s="368"/>
      <c r="F18" s="368"/>
      <c r="G18" s="368"/>
      <c r="H18" s="368"/>
    </row>
    <row r="19" spans="1:9" s="370" customFormat="1" ht="15.75" x14ac:dyDescent="0.25">
      <c r="A19" s="5"/>
      <c r="B19" s="368"/>
      <c r="C19" s="368"/>
      <c r="D19" s="368"/>
      <c r="E19" s="368"/>
      <c r="F19" s="368"/>
      <c r="G19" s="368"/>
      <c r="H19" s="368"/>
    </row>
    <row r="20" spans="1:9" s="370" customFormat="1" ht="30.75" hidden="1" customHeight="1" x14ac:dyDescent="0.25">
      <c r="A20" s="573" t="s">
        <v>1706</v>
      </c>
      <c r="B20" s="690"/>
      <c r="C20" s="690"/>
      <c r="D20" s="690"/>
      <c r="E20" s="690"/>
      <c r="F20" s="690"/>
      <c r="G20" s="690"/>
      <c r="H20" s="690"/>
      <c r="I20" s="690"/>
    </row>
    <row r="21" spans="1:9" s="478" customFormat="1" ht="15.75" x14ac:dyDescent="0.25">
      <c r="A21" s="9" t="s">
        <v>1712</v>
      </c>
      <c r="B21" s="470"/>
      <c r="C21" s="470"/>
      <c r="D21" s="470"/>
      <c r="E21" s="470"/>
      <c r="F21" s="470"/>
      <c r="G21" s="470"/>
      <c r="H21" s="470"/>
    </row>
    <row r="22" spans="1:9" s="478" customFormat="1" ht="15.75" x14ac:dyDescent="0.25">
      <c r="A22" s="9" t="s">
        <v>2105</v>
      </c>
      <c r="B22" s="470"/>
      <c r="C22" s="470"/>
      <c r="D22" s="470"/>
      <c r="E22" s="470"/>
      <c r="F22" s="470"/>
      <c r="G22" s="470"/>
      <c r="H22" s="470"/>
    </row>
    <row r="23" spans="1:9" s="478" customFormat="1" ht="20.25" x14ac:dyDescent="0.25">
      <c r="A23" s="149" t="s">
        <v>1704</v>
      </c>
      <c r="B23" s="470"/>
      <c r="C23" s="470"/>
      <c r="D23" s="470"/>
      <c r="E23" s="470"/>
      <c r="F23" s="470"/>
      <c r="G23" s="470"/>
      <c r="H23" s="470"/>
    </row>
    <row r="24" spans="1:9" s="478" customFormat="1" ht="15.75" x14ac:dyDescent="0.25">
      <c r="A24" s="9"/>
      <c r="B24" s="470"/>
      <c r="C24" s="470"/>
      <c r="D24" s="470"/>
      <c r="E24" s="470"/>
      <c r="F24" s="470"/>
      <c r="G24" s="470"/>
      <c r="H24" s="470"/>
    </row>
    <row r="25" spans="1:9" s="478" customFormat="1" ht="15.75" x14ac:dyDescent="0.25">
      <c r="A25" s="9" t="s">
        <v>2106</v>
      </c>
      <c r="B25" s="470"/>
      <c r="C25" s="470"/>
      <c r="D25" s="470"/>
      <c r="E25" s="470"/>
      <c r="F25" s="470"/>
      <c r="G25" s="470"/>
      <c r="H25" s="470"/>
    </row>
    <row r="26" spans="1:9" s="478" customFormat="1" ht="15.75" x14ac:dyDescent="0.25">
      <c r="A26" s="9"/>
      <c r="B26" s="470"/>
      <c r="C26" s="470"/>
      <c r="D26" s="470"/>
      <c r="E26" s="470"/>
      <c r="F26" s="470"/>
      <c r="G26" s="470"/>
      <c r="H26" s="470"/>
    </row>
    <row r="27" spans="1:9" s="478" customFormat="1" ht="15.75" x14ac:dyDescent="0.25">
      <c r="A27" s="146" t="s">
        <v>439</v>
      </c>
      <c r="B27" s="470"/>
      <c r="C27" s="470"/>
      <c r="D27" s="470" t="str">
        <f>E6</f>
        <v xml:space="preserve">ООО </v>
      </c>
      <c r="E27" s="470"/>
      <c r="F27" s="470"/>
      <c r="G27" s="470"/>
      <c r="H27" s="470"/>
    </row>
    <row r="28" spans="1:9" s="478" customFormat="1" ht="15.75" x14ac:dyDescent="0.25">
      <c r="A28" s="9"/>
      <c r="B28" s="470"/>
      <c r="C28" s="470"/>
      <c r="D28" s="470"/>
      <c r="E28" s="470"/>
      <c r="F28" s="470"/>
      <c r="G28" s="470"/>
      <c r="H28" s="470"/>
    </row>
    <row r="29" spans="1:9" s="478" customFormat="1" ht="15.75" x14ac:dyDescent="0.25">
      <c r="A29" s="146" t="s">
        <v>434</v>
      </c>
      <c r="B29" s="470"/>
      <c r="C29" s="470"/>
      <c r="D29" s="516" t="str">
        <f>'0'!E4</f>
        <v>01.01.2012-31.12.2012</v>
      </c>
      <c r="E29" s="470"/>
      <c r="F29" s="470"/>
      <c r="G29" s="470"/>
      <c r="H29" s="470"/>
    </row>
    <row r="30" spans="1:9" s="478" customFormat="1" ht="15.75" thickBot="1" x14ac:dyDescent="0.3">
      <c r="A30" s="70"/>
      <c r="B30" s="470"/>
      <c r="C30" s="470"/>
      <c r="D30" s="470"/>
      <c r="E30" s="470"/>
      <c r="F30" s="470"/>
      <c r="G30" s="470"/>
      <c r="H30" s="470"/>
    </row>
    <row r="31" spans="1:9" s="478" customFormat="1" ht="52.5" customHeight="1" thickBot="1" x14ac:dyDescent="0.3">
      <c r="A31" s="473" t="s">
        <v>1713</v>
      </c>
      <c r="B31" s="653" t="s">
        <v>1715</v>
      </c>
      <c r="C31" s="655" t="s">
        <v>1716</v>
      </c>
      <c r="D31" s="656"/>
      <c r="E31" s="653" t="s">
        <v>1717</v>
      </c>
      <c r="F31" s="470"/>
      <c r="G31" s="470"/>
      <c r="H31" s="470"/>
    </row>
    <row r="32" spans="1:9" s="478" customFormat="1" ht="15.75" thickBot="1" x14ac:dyDescent="0.3">
      <c r="A32" s="474" t="s">
        <v>1714</v>
      </c>
      <c r="B32" s="654"/>
      <c r="C32" s="477" t="s">
        <v>1718</v>
      </c>
      <c r="D32" s="477" t="s">
        <v>1719</v>
      </c>
      <c r="E32" s="654"/>
      <c r="F32" s="470"/>
      <c r="G32" s="470"/>
      <c r="H32" s="470"/>
    </row>
    <row r="33" spans="1:8" s="478" customFormat="1" ht="21" customHeight="1" x14ac:dyDescent="0.25">
      <c r="A33" s="735"/>
      <c r="B33" s="736"/>
      <c r="C33" s="736"/>
      <c r="D33" s="736"/>
      <c r="E33" s="737"/>
      <c r="F33" s="470"/>
      <c r="G33" s="470"/>
      <c r="H33" s="470"/>
    </row>
    <row r="34" spans="1:8" s="478" customFormat="1" ht="21" customHeight="1" thickBot="1" x14ac:dyDescent="0.3">
      <c r="A34" s="738" t="s">
        <v>2103</v>
      </c>
      <c r="B34" s="739"/>
      <c r="C34" s="739"/>
      <c r="D34" s="739"/>
      <c r="E34" s="740"/>
      <c r="F34" s="470"/>
      <c r="G34" s="470"/>
      <c r="H34" s="470"/>
    </row>
    <row r="35" spans="1:8" s="478" customFormat="1" ht="25.5" customHeight="1" thickBot="1" x14ac:dyDescent="0.3">
      <c r="A35" s="474" t="s">
        <v>1723</v>
      </c>
      <c r="B35" s="655" t="s">
        <v>2107</v>
      </c>
      <c r="C35" s="657"/>
      <c r="D35" s="657"/>
      <c r="E35" s="656"/>
      <c r="F35" s="470"/>
      <c r="G35" s="470"/>
      <c r="H35" s="470"/>
    </row>
    <row r="36" spans="1:8" s="478" customFormat="1" ht="15.75" thickBot="1" x14ac:dyDescent="0.3">
      <c r="A36" s="474" t="s">
        <v>1744</v>
      </c>
      <c r="B36" s="477" t="s">
        <v>1098</v>
      </c>
      <c r="C36" s="477"/>
      <c r="D36" s="477" t="s">
        <v>1719</v>
      </c>
      <c r="E36" s="477"/>
      <c r="F36" s="470"/>
      <c r="G36" s="470"/>
      <c r="H36" s="470"/>
    </row>
    <row r="37" spans="1:8" s="478" customFormat="1" ht="64.5" customHeight="1" thickBot="1" x14ac:dyDescent="0.3">
      <c r="A37" s="474" t="s">
        <v>1745</v>
      </c>
      <c r="B37" s="477" t="s">
        <v>1025</v>
      </c>
      <c r="C37" s="477"/>
      <c r="D37" s="477" t="s">
        <v>1719</v>
      </c>
      <c r="E37" s="477"/>
      <c r="F37" s="470"/>
      <c r="G37" s="470"/>
      <c r="H37" s="470"/>
    </row>
    <row r="38" spans="1:8" s="478" customFormat="1" ht="15.75" thickBot="1" x14ac:dyDescent="0.3">
      <c r="A38" s="474" t="s">
        <v>1560</v>
      </c>
      <c r="B38" s="477" t="s">
        <v>1026</v>
      </c>
      <c r="C38" s="477"/>
      <c r="D38" s="477" t="s">
        <v>1719</v>
      </c>
      <c r="E38" s="477"/>
      <c r="F38" s="470"/>
      <c r="G38" s="470"/>
      <c r="H38" s="470"/>
    </row>
    <row r="39" spans="1:8" s="478" customFormat="1" ht="15.75" thickBot="1" x14ac:dyDescent="0.3">
      <c r="A39" s="474" t="s">
        <v>1561</v>
      </c>
      <c r="B39" s="655" t="s">
        <v>2108</v>
      </c>
      <c r="C39" s="657"/>
      <c r="D39" s="657"/>
      <c r="E39" s="656"/>
      <c r="F39" s="470"/>
      <c r="G39" s="470"/>
      <c r="H39" s="470"/>
    </row>
    <row r="40" spans="1:8" s="478" customFormat="1" ht="15.75" thickBot="1" x14ac:dyDescent="0.3">
      <c r="A40" s="474" t="s">
        <v>2109</v>
      </c>
      <c r="B40" s="477" t="s">
        <v>2110</v>
      </c>
      <c r="C40" s="477"/>
      <c r="D40" s="477" t="s">
        <v>1719</v>
      </c>
      <c r="E40" s="477"/>
      <c r="F40" s="470"/>
      <c r="G40" s="470"/>
      <c r="H40" s="470"/>
    </row>
    <row r="41" spans="1:8" s="478" customFormat="1" ht="26.25" thickBot="1" x14ac:dyDescent="0.3">
      <c r="A41" s="474" t="s">
        <v>2111</v>
      </c>
      <c r="B41" s="477" t="s">
        <v>2112</v>
      </c>
      <c r="C41" s="477"/>
      <c r="D41" s="477" t="s">
        <v>1719</v>
      </c>
      <c r="E41" s="477"/>
      <c r="F41" s="470"/>
      <c r="G41" s="470"/>
      <c r="H41" s="470"/>
    </row>
    <row r="42" spans="1:8" s="478" customFormat="1" ht="15.75" thickBot="1" x14ac:dyDescent="0.3">
      <c r="A42" s="474" t="s">
        <v>1562</v>
      </c>
      <c r="B42" s="477" t="s">
        <v>2113</v>
      </c>
      <c r="C42" s="477"/>
      <c r="D42" s="477" t="s">
        <v>1719</v>
      </c>
      <c r="E42" s="477"/>
      <c r="F42" s="470"/>
      <c r="G42" s="470"/>
      <c r="H42" s="470"/>
    </row>
    <row r="43" spans="1:8" s="478" customFormat="1" ht="15.75" thickBot="1" x14ac:dyDescent="0.3">
      <c r="A43" s="474" t="s">
        <v>1563</v>
      </c>
      <c r="B43" s="477" t="s">
        <v>2114</v>
      </c>
      <c r="C43" s="477"/>
      <c r="D43" s="477" t="s">
        <v>1719</v>
      </c>
      <c r="E43" s="477"/>
      <c r="F43" s="470"/>
      <c r="G43" s="470"/>
      <c r="H43" s="470"/>
    </row>
    <row r="44" spans="1:8" s="478" customFormat="1" ht="15" customHeight="1" x14ac:dyDescent="0.25">
      <c r="A44" s="473" t="s">
        <v>1564</v>
      </c>
      <c r="B44" s="473" t="s">
        <v>2115</v>
      </c>
      <c r="C44" s="473"/>
      <c r="D44" s="473" t="s">
        <v>1719</v>
      </c>
      <c r="E44" s="255"/>
      <c r="F44" s="470"/>
      <c r="G44" s="470"/>
      <c r="H44" s="470"/>
    </row>
    <row r="45" spans="1:8" s="478" customFormat="1" ht="39" thickBot="1" x14ac:dyDescent="0.3">
      <c r="A45" s="474" t="s">
        <v>1727</v>
      </c>
      <c r="B45" s="477" t="s">
        <v>2116</v>
      </c>
      <c r="C45" s="477"/>
      <c r="D45" s="477" t="s">
        <v>1719</v>
      </c>
      <c r="E45" s="477"/>
      <c r="F45" s="470"/>
      <c r="G45" s="470"/>
      <c r="H45" s="470"/>
    </row>
    <row r="46" spans="1:8" s="475" customFormat="1" ht="15.75" x14ac:dyDescent="0.25">
      <c r="A46" s="5"/>
      <c r="B46" s="472"/>
      <c r="C46" s="472"/>
      <c r="D46" s="472"/>
      <c r="E46" s="472"/>
      <c r="F46" s="472"/>
      <c r="G46" s="472"/>
      <c r="H46" s="472"/>
    </row>
    <row r="47" spans="1:8" s="475" customFormat="1" ht="15.75" x14ac:dyDescent="0.25">
      <c r="A47" s="5" t="s">
        <v>1711</v>
      </c>
      <c r="B47" s="472"/>
      <c r="C47" s="472"/>
      <c r="D47" s="472"/>
      <c r="E47" s="472"/>
      <c r="F47" s="44" t="str">
        <f>'0'!E6</f>
        <v>А.П. Ковриго</v>
      </c>
      <c r="G47" s="472"/>
      <c r="H47" s="472"/>
    </row>
    <row r="48" spans="1:8" s="475" customFormat="1" x14ac:dyDescent="0.25"/>
    <row r="49" spans="1:8" s="478" customFormat="1" ht="15.75" x14ac:dyDescent="0.25">
      <c r="A49" s="9" t="s">
        <v>1738</v>
      </c>
      <c r="B49" s="470"/>
      <c r="C49" s="470"/>
      <c r="D49" s="470"/>
      <c r="E49" s="470"/>
      <c r="F49" s="470"/>
      <c r="G49" s="470"/>
      <c r="H49" s="470"/>
    </row>
    <row r="50" spans="1:8" s="478" customFormat="1" ht="15.75" x14ac:dyDescent="0.25">
      <c r="A50" s="9" t="s">
        <v>2105</v>
      </c>
      <c r="B50" s="470"/>
      <c r="C50" s="470"/>
      <c r="D50" s="470"/>
      <c r="E50" s="470"/>
      <c r="F50" s="470"/>
      <c r="G50" s="470"/>
      <c r="H50" s="470"/>
    </row>
    <row r="51" spans="1:8" s="478" customFormat="1" ht="20.25" x14ac:dyDescent="0.25">
      <c r="A51" s="149" t="s">
        <v>1704</v>
      </c>
      <c r="B51" s="470"/>
      <c r="C51" s="470"/>
      <c r="D51" s="470"/>
      <c r="E51" s="470"/>
      <c r="F51" s="470"/>
      <c r="G51" s="470"/>
      <c r="H51" s="470"/>
    </row>
    <row r="52" spans="1:8" s="478" customFormat="1" ht="15.75" x14ac:dyDescent="0.25">
      <c r="A52" s="9"/>
      <c r="B52" s="470"/>
      <c r="C52" s="470"/>
      <c r="D52" s="470"/>
      <c r="E52" s="470"/>
      <c r="F52" s="470"/>
      <c r="G52" s="470"/>
      <c r="H52" s="470"/>
    </row>
    <row r="53" spans="1:8" s="478" customFormat="1" ht="15.75" x14ac:dyDescent="0.25">
      <c r="A53" s="9" t="s">
        <v>2117</v>
      </c>
      <c r="B53" s="470"/>
      <c r="C53" s="470"/>
      <c r="D53" s="470"/>
      <c r="E53" s="470"/>
      <c r="F53" s="470"/>
      <c r="G53" s="470"/>
      <c r="H53" s="470"/>
    </row>
    <row r="54" spans="1:8" s="478" customFormat="1" ht="15.75" x14ac:dyDescent="0.25">
      <c r="A54" s="9"/>
      <c r="B54" s="470"/>
      <c r="C54" s="470"/>
      <c r="D54" s="470"/>
      <c r="E54" s="470"/>
      <c r="F54" s="470"/>
      <c r="G54" s="470"/>
      <c r="H54" s="470"/>
    </row>
    <row r="55" spans="1:8" s="478" customFormat="1" ht="15.75" x14ac:dyDescent="0.25">
      <c r="A55" s="146" t="s">
        <v>2118</v>
      </c>
      <c r="B55" s="470"/>
      <c r="C55" s="470" t="str">
        <f>D27</f>
        <v xml:space="preserve">ООО </v>
      </c>
      <c r="D55" s="470"/>
      <c r="E55" s="470"/>
      <c r="F55" s="470"/>
      <c r="G55" s="470"/>
      <c r="H55" s="470"/>
    </row>
    <row r="56" spans="1:8" s="478" customFormat="1" ht="15.75" x14ac:dyDescent="0.25">
      <c r="A56" s="9"/>
      <c r="B56" s="470"/>
      <c r="C56" s="470"/>
      <c r="D56" s="470"/>
      <c r="E56" s="470"/>
      <c r="F56" s="470"/>
      <c r="G56" s="470"/>
      <c r="H56" s="470"/>
    </row>
    <row r="57" spans="1:8" s="478" customFormat="1" ht="15.75" x14ac:dyDescent="0.25">
      <c r="A57" s="146" t="s">
        <v>434</v>
      </c>
      <c r="B57" s="470"/>
      <c r="C57" s="470" t="str">
        <f>D29</f>
        <v>01.01.2012-31.12.2012</v>
      </c>
      <c r="D57" s="470"/>
      <c r="E57" s="470"/>
      <c r="F57" s="470"/>
      <c r="G57" s="470"/>
      <c r="H57" s="470"/>
    </row>
    <row r="58" spans="1:8" s="478" customFormat="1" ht="15.75" thickBot="1" x14ac:dyDescent="0.3">
      <c r="A58" s="70"/>
      <c r="B58" s="470"/>
      <c r="C58" s="470"/>
      <c r="D58" s="470"/>
      <c r="E58" s="470"/>
      <c r="F58" s="470"/>
      <c r="G58" s="470"/>
      <c r="H58" s="470"/>
    </row>
    <row r="59" spans="1:8" s="478" customFormat="1" ht="45" customHeight="1" thickBot="1" x14ac:dyDescent="0.3">
      <c r="A59" s="473" t="s">
        <v>1713</v>
      </c>
      <c r="B59" s="653" t="s">
        <v>1715</v>
      </c>
      <c r="C59" s="655" t="s">
        <v>1716</v>
      </c>
      <c r="D59" s="656"/>
      <c r="E59" s="653" t="s">
        <v>1717</v>
      </c>
      <c r="F59" s="470"/>
      <c r="G59" s="470"/>
      <c r="H59" s="470"/>
    </row>
    <row r="60" spans="1:8" s="478" customFormat="1" ht="15.75" thickBot="1" x14ac:dyDescent="0.3">
      <c r="A60" s="474" t="s">
        <v>1714</v>
      </c>
      <c r="B60" s="654"/>
      <c r="C60" s="477" t="s">
        <v>1718</v>
      </c>
      <c r="D60" s="477" t="s">
        <v>1719</v>
      </c>
      <c r="E60" s="654"/>
      <c r="F60" s="470"/>
      <c r="G60" s="470"/>
      <c r="H60" s="470"/>
    </row>
    <row r="61" spans="1:8" s="478" customFormat="1" x14ac:dyDescent="0.25">
      <c r="A61" s="741" t="s">
        <v>2103</v>
      </c>
      <c r="B61" s="742"/>
      <c r="C61" s="742"/>
      <c r="D61" s="742"/>
      <c r="E61" s="743"/>
      <c r="F61" s="470"/>
      <c r="G61" s="470"/>
      <c r="H61" s="470"/>
    </row>
    <row r="62" spans="1:8" s="478" customFormat="1" ht="15.75" thickBot="1" x14ac:dyDescent="0.3">
      <c r="A62" s="738"/>
      <c r="B62" s="739"/>
      <c r="C62" s="739"/>
      <c r="D62" s="739"/>
      <c r="E62" s="740"/>
      <c r="F62" s="470"/>
      <c r="G62" s="470"/>
      <c r="H62" s="470"/>
    </row>
    <row r="63" spans="1:8" s="478" customFormat="1" ht="39" thickBot="1" x14ac:dyDescent="0.3">
      <c r="A63" s="474" t="s">
        <v>1723</v>
      </c>
      <c r="B63" s="477" t="s">
        <v>2119</v>
      </c>
      <c r="C63" s="477"/>
      <c r="D63" s="477" t="s">
        <v>1719</v>
      </c>
      <c r="E63" s="477"/>
      <c r="F63" s="470"/>
      <c r="G63" s="470"/>
      <c r="H63" s="470"/>
    </row>
    <row r="64" spans="1:8" s="478" customFormat="1" ht="26.25" thickBot="1" x14ac:dyDescent="0.3">
      <c r="A64" s="474" t="s">
        <v>1727</v>
      </c>
      <c r="B64" s="477" t="s">
        <v>2120</v>
      </c>
      <c r="C64" s="477"/>
      <c r="D64" s="477" t="s">
        <v>1719</v>
      </c>
      <c r="E64" s="477"/>
      <c r="F64" s="470"/>
      <c r="G64" s="470"/>
      <c r="H64" s="470"/>
    </row>
    <row r="65" spans="1:8" s="478" customFormat="1" ht="26.25" thickBot="1" x14ac:dyDescent="0.3">
      <c r="A65" s="474" t="s">
        <v>1729</v>
      </c>
      <c r="B65" s="477" t="s">
        <v>1736</v>
      </c>
      <c r="C65" s="477"/>
      <c r="D65" s="477" t="s">
        <v>1719</v>
      </c>
      <c r="E65" s="477"/>
      <c r="F65" s="470"/>
      <c r="G65" s="470"/>
      <c r="H65" s="470"/>
    </row>
    <row r="66" spans="1:8" s="478" customFormat="1" ht="15.75" x14ac:dyDescent="0.25">
      <c r="A66" s="9" t="s">
        <v>1711</v>
      </c>
      <c r="B66" s="470"/>
      <c r="C66" s="470"/>
      <c r="D66" s="470"/>
      <c r="E66" s="516" t="str">
        <f>'0'!E6</f>
        <v>А.П. Ковриго</v>
      </c>
      <c r="F66" s="71"/>
      <c r="G66" s="470"/>
      <c r="H66" s="470"/>
    </row>
    <row r="67" spans="1:8" s="478" customFormat="1" ht="15.75" x14ac:dyDescent="0.25">
      <c r="A67" s="71"/>
      <c r="B67" s="470"/>
      <c r="C67" s="470"/>
      <c r="D67" s="470"/>
      <c r="E67" s="470"/>
      <c r="F67" s="470"/>
      <c r="G67" s="470"/>
      <c r="H67" s="470"/>
    </row>
    <row r="68" spans="1:8" s="478" customFormat="1" ht="15.75" x14ac:dyDescent="0.25">
      <c r="A68" s="9"/>
      <c r="B68" s="470"/>
      <c r="C68" s="470"/>
      <c r="D68" s="470"/>
      <c r="E68" s="470"/>
      <c r="F68" s="470"/>
      <c r="G68" s="470"/>
      <c r="H68" s="470"/>
    </row>
    <row r="69" spans="1:8" s="478" customFormat="1" x14ac:dyDescent="0.25">
      <c r="A69" s="479"/>
      <c r="B69" s="470"/>
      <c r="C69" s="470"/>
      <c r="D69" s="470"/>
      <c r="E69" s="470"/>
      <c r="F69" s="470"/>
      <c r="G69" s="470"/>
      <c r="H69" s="470"/>
    </row>
    <row r="70" spans="1:8" s="478" customFormat="1" x14ac:dyDescent="0.25">
      <c r="A70" s="470"/>
      <c r="B70" s="470"/>
      <c r="C70" s="470"/>
      <c r="D70" s="470"/>
      <c r="E70" s="470"/>
      <c r="F70" s="470"/>
      <c r="G70" s="470"/>
      <c r="H70" s="470"/>
    </row>
    <row r="71" spans="1:8" s="478" customFormat="1" ht="15.75" x14ac:dyDescent="0.25">
      <c r="A71" s="9"/>
      <c r="B71" s="470"/>
      <c r="C71" s="470"/>
      <c r="D71" s="470"/>
      <c r="E71" s="470"/>
      <c r="F71" s="470"/>
      <c r="G71" s="470"/>
      <c r="H71" s="470"/>
    </row>
    <row r="72" spans="1:8" s="478" customFormat="1" ht="15.75" x14ac:dyDescent="0.25">
      <c r="A72" s="9" t="s">
        <v>1742</v>
      </c>
      <c r="B72" s="470"/>
      <c r="C72" s="470"/>
      <c r="D72" s="470"/>
      <c r="E72" s="470"/>
      <c r="F72" s="470"/>
      <c r="G72" s="470"/>
      <c r="H72" s="470"/>
    </row>
    <row r="73" spans="1:8" s="478" customFormat="1" ht="15.75" x14ac:dyDescent="0.25">
      <c r="A73" s="9" t="s">
        <v>2105</v>
      </c>
      <c r="B73" s="470"/>
      <c r="C73" s="470"/>
      <c r="D73" s="470"/>
      <c r="E73" s="470"/>
      <c r="F73" s="470"/>
      <c r="G73" s="470"/>
      <c r="H73" s="470"/>
    </row>
    <row r="74" spans="1:8" s="478" customFormat="1" ht="20.25" x14ac:dyDescent="0.25">
      <c r="A74" s="149" t="s">
        <v>1704</v>
      </c>
      <c r="B74" s="470"/>
      <c r="C74" s="470"/>
      <c r="D74" s="470"/>
      <c r="E74" s="470"/>
      <c r="F74" s="470"/>
      <c r="G74" s="470"/>
      <c r="H74" s="470"/>
    </row>
    <row r="75" spans="1:8" s="478" customFormat="1" ht="15.75" x14ac:dyDescent="0.25">
      <c r="A75" s="9"/>
      <c r="B75" s="470"/>
      <c r="C75" s="470"/>
      <c r="D75" s="470"/>
      <c r="E75" s="470"/>
      <c r="F75" s="470"/>
      <c r="G75" s="470"/>
      <c r="H75" s="470"/>
    </row>
    <row r="76" spans="1:8" s="478" customFormat="1" ht="15.75" x14ac:dyDescent="0.25">
      <c r="A76" s="9" t="s">
        <v>2121</v>
      </c>
      <c r="B76" s="470"/>
      <c r="C76" s="470"/>
      <c r="D76" s="470"/>
      <c r="E76" s="470"/>
      <c r="F76" s="470"/>
      <c r="G76" s="470"/>
      <c r="H76" s="470"/>
    </row>
    <row r="77" spans="1:8" s="478" customFormat="1" ht="15.75" x14ac:dyDescent="0.25">
      <c r="A77" s="9"/>
      <c r="B77" s="470"/>
      <c r="C77" s="470"/>
      <c r="D77" s="470"/>
      <c r="E77" s="470"/>
      <c r="F77" s="470"/>
      <c r="G77" s="470"/>
      <c r="H77" s="470"/>
    </row>
    <row r="78" spans="1:8" s="478" customFormat="1" ht="15.75" x14ac:dyDescent="0.25">
      <c r="A78" s="146" t="s">
        <v>439</v>
      </c>
      <c r="B78" s="470"/>
      <c r="C78" s="470" t="str">
        <f>C55</f>
        <v xml:space="preserve">ООО </v>
      </c>
      <c r="D78" s="470"/>
      <c r="E78" s="470"/>
      <c r="F78" s="470"/>
      <c r="G78" s="470"/>
      <c r="H78" s="470"/>
    </row>
    <row r="79" spans="1:8" s="478" customFormat="1" ht="15.75" x14ac:dyDescent="0.25">
      <c r="A79" s="9"/>
      <c r="B79" s="470"/>
      <c r="C79" s="470"/>
      <c r="D79" s="470"/>
      <c r="E79" s="470"/>
      <c r="F79" s="470"/>
      <c r="G79" s="470"/>
      <c r="H79" s="470"/>
    </row>
    <row r="80" spans="1:8" s="478" customFormat="1" ht="15.75" x14ac:dyDescent="0.25">
      <c r="A80" s="146" t="s">
        <v>434</v>
      </c>
      <c r="B80" s="470"/>
      <c r="C80" s="470" t="str">
        <f>C57</f>
        <v>01.01.2012-31.12.2012</v>
      </c>
      <c r="D80" s="470"/>
      <c r="E80" s="470"/>
      <c r="F80" s="470"/>
      <c r="G80" s="470"/>
      <c r="H80" s="470"/>
    </row>
    <row r="81" spans="1:8" s="478" customFormat="1" ht="15.75" thickBot="1" x14ac:dyDescent="0.3">
      <c r="A81" s="70"/>
      <c r="B81" s="470"/>
      <c r="C81" s="470"/>
      <c r="D81" s="470"/>
      <c r="E81" s="470"/>
      <c r="F81" s="470"/>
      <c r="G81" s="470"/>
      <c r="H81" s="470"/>
    </row>
    <row r="82" spans="1:8" s="478" customFormat="1" ht="46.5" customHeight="1" thickBot="1" x14ac:dyDescent="0.3">
      <c r="A82" s="473" t="s">
        <v>1713</v>
      </c>
      <c r="B82" s="653" t="s">
        <v>1715</v>
      </c>
      <c r="C82" s="655" t="s">
        <v>1716</v>
      </c>
      <c r="D82" s="656"/>
      <c r="E82" s="653" t="s">
        <v>1717</v>
      </c>
      <c r="F82" s="470"/>
      <c r="G82" s="470"/>
      <c r="H82" s="470"/>
    </row>
    <row r="83" spans="1:8" s="478" customFormat="1" ht="15.75" thickBot="1" x14ac:dyDescent="0.3">
      <c r="A83" s="474" t="s">
        <v>1714</v>
      </c>
      <c r="B83" s="654"/>
      <c r="C83" s="477" t="s">
        <v>1718</v>
      </c>
      <c r="D83" s="477" t="s">
        <v>1719</v>
      </c>
      <c r="E83" s="654"/>
      <c r="F83" s="470"/>
      <c r="G83" s="470"/>
      <c r="H83" s="470"/>
    </row>
    <row r="84" spans="1:8" s="478" customFormat="1" ht="15.75" thickBot="1" x14ac:dyDescent="0.3">
      <c r="A84" s="744" t="s">
        <v>2104</v>
      </c>
      <c r="B84" s="745"/>
      <c r="C84" s="745"/>
      <c r="D84" s="745"/>
      <c r="E84" s="746"/>
      <c r="F84" s="470"/>
      <c r="G84" s="470"/>
      <c r="H84" s="470"/>
    </row>
    <row r="85" spans="1:8" s="478" customFormat="1" ht="25.5" customHeight="1" thickBot="1" x14ac:dyDescent="0.3">
      <c r="A85" s="474" t="s">
        <v>1723</v>
      </c>
      <c r="B85" s="655" t="s">
        <v>2122</v>
      </c>
      <c r="C85" s="657"/>
      <c r="D85" s="657"/>
      <c r="E85" s="656"/>
      <c r="F85" s="470"/>
      <c r="G85" s="470"/>
      <c r="H85" s="470"/>
    </row>
    <row r="86" spans="1:8" s="478" customFormat="1" x14ac:dyDescent="0.25">
      <c r="A86" s="653" t="s">
        <v>1744</v>
      </c>
      <c r="B86" s="653" t="s">
        <v>1098</v>
      </c>
      <c r="C86" s="653"/>
      <c r="D86" s="653" t="s">
        <v>1726</v>
      </c>
      <c r="E86" s="255"/>
      <c r="F86" s="470"/>
      <c r="G86" s="470"/>
      <c r="H86" s="470"/>
    </row>
    <row r="87" spans="1:8" s="478" customFormat="1" x14ac:dyDescent="0.25">
      <c r="A87" s="673"/>
      <c r="B87" s="673"/>
      <c r="C87" s="673"/>
      <c r="D87" s="673"/>
      <c r="E87" s="476"/>
      <c r="F87" s="470"/>
      <c r="G87" s="470"/>
      <c r="H87" s="470"/>
    </row>
    <row r="88" spans="1:8" s="478" customFormat="1" ht="2.25" customHeight="1" x14ac:dyDescent="0.25">
      <c r="A88" s="673"/>
      <c r="B88" s="673"/>
      <c r="C88" s="673"/>
      <c r="D88" s="673"/>
      <c r="E88" s="255"/>
      <c r="F88" s="470"/>
      <c r="G88" s="470"/>
      <c r="H88" s="470"/>
    </row>
    <row r="89" spans="1:8" s="478" customFormat="1" hidden="1" x14ac:dyDescent="0.25">
      <c r="A89" s="673"/>
      <c r="B89" s="673"/>
      <c r="C89" s="673"/>
      <c r="D89" s="673"/>
      <c r="E89" s="476"/>
      <c r="F89" s="470"/>
      <c r="G89" s="470"/>
      <c r="H89" s="470"/>
    </row>
    <row r="90" spans="1:8" s="478" customFormat="1" hidden="1" x14ac:dyDescent="0.25">
      <c r="A90" s="673"/>
      <c r="B90" s="673"/>
      <c r="C90" s="673"/>
      <c r="D90" s="673"/>
      <c r="E90" s="476"/>
      <c r="F90" s="470"/>
      <c r="G90" s="470"/>
      <c r="H90" s="470"/>
    </row>
    <row r="91" spans="1:8" s="478" customFormat="1" hidden="1" x14ac:dyDescent="0.25">
      <c r="A91" s="673"/>
      <c r="B91" s="673"/>
      <c r="C91" s="673"/>
      <c r="D91" s="673"/>
      <c r="E91" s="476"/>
      <c r="F91" s="470"/>
      <c r="G91" s="470"/>
      <c r="H91" s="470"/>
    </row>
    <row r="92" spans="1:8" s="478" customFormat="1" hidden="1" x14ac:dyDescent="0.25">
      <c r="A92" s="673"/>
      <c r="B92" s="673"/>
      <c r="C92" s="673"/>
      <c r="D92" s="673"/>
      <c r="E92" s="476"/>
      <c r="F92" s="470"/>
      <c r="G92" s="470"/>
      <c r="H92" s="470"/>
    </row>
    <row r="93" spans="1:8" s="478" customFormat="1" hidden="1" x14ac:dyDescent="0.25">
      <c r="A93" s="673"/>
      <c r="B93" s="673"/>
      <c r="C93" s="673"/>
      <c r="D93" s="673"/>
      <c r="E93" s="476"/>
      <c r="F93" s="470"/>
      <c r="G93" s="470"/>
      <c r="H93" s="470"/>
    </row>
    <row r="94" spans="1:8" s="478" customFormat="1" hidden="1" x14ac:dyDescent="0.25">
      <c r="A94" s="673"/>
      <c r="B94" s="673"/>
      <c r="C94" s="673"/>
      <c r="D94" s="673"/>
      <c r="E94" s="476"/>
      <c r="F94" s="470"/>
      <c r="G94" s="470"/>
      <c r="H94" s="470"/>
    </row>
    <row r="95" spans="1:8" s="478" customFormat="1" hidden="1" x14ac:dyDescent="0.25">
      <c r="A95" s="673"/>
      <c r="B95" s="673"/>
      <c r="C95" s="673"/>
      <c r="D95" s="673"/>
      <c r="E95" s="476"/>
      <c r="F95" s="470"/>
      <c r="G95" s="470"/>
      <c r="H95" s="470"/>
    </row>
    <row r="96" spans="1:8" s="478" customFormat="1" hidden="1" x14ac:dyDescent="0.25">
      <c r="A96" s="673"/>
      <c r="B96" s="673"/>
      <c r="C96" s="673"/>
      <c r="D96" s="673"/>
      <c r="E96" s="255"/>
      <c r="F96" s="470"/>
      <c r="G96" s="470"/>
      <c r="H96" s="470"/>
    </row>
    <row r="97" spans="1:8" s="478" customFormat="1" hidden="1" x14ac:dyDescent="0.25">
      <c r="A97" s="673"/>
      <c r="B97" s="673"/>
      <c r="C97" s="673"/>
      <c r="D97" s="673"/>
      <c r="E97" s="476"/>
      <c r="F97" s="470"/>
      <c r="G97" s="470"/>
      <c r="H97" s="470"/>
    </row>
    <row r="98" spans="1:8" s="478" customFormat="1" hidden="1" x14ac:dyDescent="0.25">
      <c r="A98" s="673"/>
      <c r="B98" s="673"/>
      <c r="C98" s="673"/>
      <c r="D98" s="673"/>
      <c r="E98" s="476"/>
      <c r="F98" s="470"/>
      <c r="G98" s="470"/>
      <c r="H98" s="470"/>
    </row>
    <row r="99" spans="1:8" s="478" customFormat="1" hidden="1" x14ac:dyDescent="0.25">
      <c r="A99" s="673"/>
      <c r="B99" s="673"/>
      <c r="C99" s="673"/>
      <c r="D99" s="673"/>
      <c r="E99" s="476"/>
      <c r="F99" s="470"/>
      <c r="G99" s="470"/>
      <c r="H99" s="470"/>
    </row>
    <row r="100" spans="1:8" s="478" customFormat="1" ht="15.75" hidden="1" thickBot="1" x14ac:dyDescent="0.3">
      <c r="A100" s="654"/>
      <c r="B100" s="654"/>
      <c r="C100" s="654"/>
      <c r="D100" s="654"/>
      <c r="E100" s="477"/>
      <c r="F100" s="470"/>
      <c r="G100" s="470"/>
      <c r="H100" s="470"/>
    </row>
    <row r="101" spans="1:8" s="478" customFormat="1" ht="51.75" thickBot="1" x14ac:dyDescent="0.3">
      <c r="A101" s="474" t="s">
        <v>1206</v>
      </c>
      <c r="B101" s="477" t="s">
        <v>1025</v>
      </c>
      <c r="C101" s="477"/>
      <c r="D101" s="477" t="s">
        <v>1726</v>
      </c>
      <c r="E101" s="477"/>
      <c r="F101" s="470"/>
      <c r="G101" s="470"/>
      <c r="H101" s="470"/>
    </row>
    <row r="102" spans="1:8" s="478" customFormat="1" ht="15.75" thickBot="1" x14ac:dyDescent="0.3">
      <c r="A102" s="474" t="s">
        <v>1208</v>
      </c>
      <c r="B102" s="477" t="s">
        <v>1026</v>
      </c>
      <c r="C102" s="477"/>
      <c r="D102" s="477" t="s">
        <v>1726</v>
      </c>
      <c r="E102" s="477"/>
      <c r="F102" s="470"/>
      <c r="G102" s="470"/>
      <c r="H102" s="470"/>
    </row>
    <row r="103" spans="1:8" s="478" customFormat="1" x14ac:dyDescent="0.25">
      <c r="A103" s="653" t="s">
        <v>1745</v>
      </c>
      <c r="B103" s="653" t="s">
        <v>2123</v>
      </c>
      <c r="C103" s="653"/>
      <c r="D103" s="653" t="s">
        <v>1726</v>
      </c>
      <c r="E103" s="255"/>
      <c r="F103" s="470"/>
      <c r="G103" s="470"/>
      <c r="H103" s="470"/>
    </row>
    <row r="104" spans="1:8" s="478" customFormat="1" x14ac:dyDescent="0.25">
      <c r="A104" s="673"/>
      <c r="B104" s="673"/>
      <c r="C104" s="673"/>
      <c r="D104" s="673"/>
      <c r="E104" s="255"/>
      <c r="F104" s="470"/>
      <c r="G104" s="470"/>
      <c r="H104" s="470"/>
    </row>
    <row r="105" spans="1:8" s="478" customFormat="1" x14ac:dyDescent="0.25">
      <c r="A105" s="673"/>
      <c r="B105" s="673"/>
      <c r="C105" s="673"/>
      <c r="D105" s="673"/>
      <c r="E105" s="476"/>
      <c r="F105" s="470"/>
      <c r="G105" s="470"/>
      <c r="H105" s="470"/>
    </row>
    <row r="106" spans="1:8" s="478" customFormat="1" x14ac:dyDescent="0.25">
      <c r="A106" s="673"/>
      <c r="B106" s="673"/>
      <c r="C106" s="673"/>
      <c r="D106" s="673"/>
      <c r="E106" s="476"/>
      <c r="F106" s="470"/>
      <c r="G106" s="470"/>
      <c r="H106" s="470"/>
    </row>
    <row r="107" spans="1:8" s="478" customFormat="1" ht="12" customHeight="1" x14ac:dyDescent="0.25">
      <c r="A107" s="673"/>
      <c r="B107" s="673"/>
      <c r="C107" s="673"/>
      <c r="D107" s="673"/>
      <c r="E107" s="476"/>
      <c r="F107" s="470"/>
      <c r="G107" s="470"/>
      <c r="H107" s="470"/>
    </row>
    <row r="108" spans="1:8" s="478" customFormat="1" hidden="1" x14ac:dyDescent="0.25">
      <c r="A108" s="673"/>
      <c r="B108" s="673"/>
      <c r="C108" s="673"/>
      <c r="D108" s="673"/>
      <c r="E108" s="476"/>
      <c r="F108" s="470"/>
      <c r="G108" s="470"/>
      <c r="H108" s="470"/>
    </row>
    <row r="109" spans="1:8" s="478" customFormat="1" hidden="1" x14ac:dyDescent="0.25">
      <c r="A109" s="673"/>
      <c r="B109" s="673"/>
      <c r="C109" s="673"/>
      <c r="D109" s="673"/>
      <c r="E109" s="476"/>
      <c r="F109" s="470"/>
      <c r="G109" s="470"/>
      <c r="H109" s="470"/>
    </row>
    <row r="110" spans="1:8" s="478" customFormat="1" hidden="1" x14ac:dyDescent="0.25">
      <c r="A110" s="673"/>
      <c r="B110" s="673"/>
      <c r="C110" s="673"/>
      <c r="D110" s="673"/>
      <c r="E110" s="476"/>
      <c r="F110" s="470"/>
      <c r="G110" s="470"/>
      <c r="H110" s="470"/>
    </row>
    <row r="111" spans="1:8" s="478" customFormat="1" hidden="1" x14ac:dyDescent="0.25">
      <c r="A111" s="673"/>
      <c r="B111" s="673"/>
      <c r="C111" s="673"/>
      <c r="D111" s="673"/>
      <c r="E111" s="476"/>
      <c r="F111" s="470"/>
      <c r="G111" s="470"/>
      <c r="H111" s="470"/>
    </row>
    <row r="112" spans="1:8" s="478" customFormat="1" hidden="1" x14ac:dyDescent="0.25">
      <c r="A112" s="673"/>
      <c r="B112" s="673"/>
      <c r="C112" s="673"/>
      <c r="D112" s="673"/>
      <c r="E112" s="476"/>
      <c r="F112" s="470"/>
      <c r="G112" s="470"/>
      <c r="H112" s="470"/>
    </row>
    <row r="113" spans="1:9" s="478" customFormat="1" hidden="1" x14ac:dyDescent="0.25">
      <c r="A113" s="673"/>
      <c r="B113" s="673"/>
      <c r="C113" s="673"/>
      <c r="D113" s="673"/>
      <c r="E113" s="476"/>
      <c r="F113" s="470"/>
      <c r="G113" s="470"/>
      <c r="H113" s="470"/>
    </row>
    <row r="114" spans="1:9" s="478" customFormat="1" hidden="1" x14ac:dyDescent="0.25">
      <c r="A114" s="673"/>
      <c r="B114" s="673"/>
      <c r="C114" s="673"/>
      <c r="D114" s="673"/>
      <c r="E114" s="476"/>
      <c r="F114" s="470"/>
      <c r="G114" s="470"/>
      <c r="H114" s="470"/>
    </row>
    <row r="115" spans="1:9" s="478" customFormat="1" hidden="1" x14ac:dyDescent="0.25">
      <c r="A115" s="673"/>
      <c r="B115" s="673"/>
      <c r="C115" s="673"/>
      <c r="D115" s="673"/>
      <c r="E115" s="476"/>
      <c r="F115" s="470"/>
      <c r="G115" s="470"/>
      <c r="H115" s="470"/>
    </row>
    <row r="116" spans="1:9" s="478" customFormat="1" hidden="1" x14ac:dyDescent="0.25">
      <c r="A116" s="673"/>
      <c r="B116" s="673"/>
      <c r="C116" s="673"/>
      <c r="D116" s="673"/>
      <c r="E116" s="476"/>
      <c r="F116" s="470"/>
      <c r="G116" s="470"/>
      <c r="H116" s="470"/>
    </row>
    <row r="117" spans="1:9" s="478" customFormat="1" hidden="1" x14ac:dyDescent="0.25">
      <c r="A117" s="673"/>
      <c r="B117" s="673"/>
      <c r="C117" s="673"/>
      <c r="D117" s="673"/>
      <c r="E117" s="476"/>
      <c r="F117" s="470"/>
      <c r="G117" s="470"/>
      <c r="H117" s="470"/>
    </row>
    <row r="118" spans="1:9" s="478" customFormat="1" hidden="1" x14ac:dyDescent="0.25">
      <c r="A118" s="673"/>
      <c r="B118" s="673"/>
      <c r="C118" s="673"/>
      <c r="D118" s="673"/>
      <c r="E118" s="476"/>
      <c r="F118" s="470"/>
      <c r="G118" s="470"/>
      <c r="H118" s="470"/>
    </row>
    <row r="119" spans="1:9" s="478" customFormat="1" hidden="1" x14ac:dyDescent="0.25">
      <c r="A119" s="673"/>
      <c r="B119" s="673"/>
      <c r="C119" s="673"/>
      <c r="D119" s="673"/>
      <c r="E119" s="476"/>
      <c r="F119" s="470"/>
      <c r="G119" s="470"/>
      <c r="H119" s="470"/>
    </row>
    <row r="120" spans="1:9" s="478" customFormat="1" ht="15.75" hidden="1" thickBot="1" x14ac:dyDescent="0.3">
      <c r="A120" s="654"/>
      <c r="B120" s="654"/>
      <c r="C120" s="654"/>
      <c r="D120" s="654"/>
      <c r="E120" s="29"/>
      <c r="F120" s="470"/>
      <c r="G120" s="470"/>
      <c r="H120" s="470"/>
    </row>
    <row r="121" spans="1:9" s="478" customFormat="1" ht="39" thickBot="1" x14ac:dyDescent="0.3">
      <c r="A121" s="474" t="s">
        <v>1727</v>
      </c>
      <c r="B121" s="477" t="s">
        <v>2124</v>
      </c>
      <c r="C121" s="477"/>
      <c r="D121" s="477" t="s">
        <v>1726</v>
      </c>
      <c r="E121" s="477"/>
      <c r="F121" s="470"/>
      <c r="G121" s="470"/>
      <c r="H121" s="470"/>
    </row>
    <row r="122" spans="1:9" s="478" customFormat="1" ht="108.75" customHeight="1" thickBot="1" x14ac:dyDescent="0.3">
      <c r="A122" s="474" t="s">
        <v>1729</v>
      </c>
      <c r="B122" s="477" t="s">
        <v>2125</v>
      </c>
      <c r="C122" s="477"/>
      <c r="D122" s="477" t="s">
        <v>1726</v>
      </c>
      <c r="E122" s="477"/>
      <c r="F122" s="470"/>
      <c r="G122" s="470"/>
      <c r="H122" s="470"/>
    </row>
    <row r="123" spans="1:9" s="478" customFormat="1" ht="15.75" thickBot="1" x14ac:dyDescent="0.3">
      <c r="A123" s="474" t="s">
        <v>1731</v>
      </c>
      <c r="B123" s="477" t="s">
        <v>2114</v>
      </c>
      <c r="C123" s="477"/>
      <c r="D123" s="477" t="s">
        <v>1726</v>
      </c>
      <c r="E123" s="477"/>
      <c r="F123" s="470"/>
      <c r="G123" s="470"/>
      <c r="H123" s="470"/>
    </row>
    <row r="124" spans="1:9" s="478" customFormat="1" ht="15.75" thickBot="1" x14ac:dyDescent="0.3">
      <c r="A124" s="474"/>
      <c r="B124" s="477"/>
      <c r="C124" s="477"/>
      <c r="D124" s="477"/>
      <c r="E124" s="477"/>
      <c r="F124" s="470"/>
      <c r="G124" s="470"/>
      <c r="H124" s="470"/>
    </row>
    <row r="125" spans="1:9" s="478" customFormat="1" ht="15.75" x14ac:dyDescent="0.25">
      <c r="A125" s="9" t="s">
        <v>1711</v>
      </c>
      <c r="B125" s="470"/>
      <c r="C125" s="470"/>
      <c r="D125" s="470"/>
      <c r="E125" s="470" t="str">
        <f>E66</f>
        <v>А.П. Ковриго</v>
      </c>
      <c r="F125" s="71"/>
      <c r="G125" s="470"/>
      <c r="H125" s="470"/>
    </row>
    <row r="126" spans="1:9" s="475" customFormat="1" ht="15.75" x14ac:dyDescent="0.25">
      <c r="A126" s="5"/>
      <c r="B126" s="472"/>
      <c r="C126" s="472"/>
      <c r="D126" s="472"/>
      <c r="E126" s="472"/>
      <c r="F126" s="472"/>
      <c r="G126" s="472"/>
      <c r="H126" s="472"/>
    </row>
    <row r="127" spans="1:9" s="475" customFormat="1" ht="19.5" customHeight="1" x14ac:dyDescent="0.25">
      <c r="A127" s="535"/>
      <c r="B127" s="574"/>
      <c r="C127" s="574"/>
      <c r="D127" s="574"/>
      <c r="E127" s="574"/>
      <c r="F127" s="574"/>
      <c r="G127" s="574"/>
      <c r="H127" s="574"/>
      <c r="I127" s="574"/>
    </row>
    <row r="128" spans="1:9" s="475" customFormat="1" ht="30.75" hidden="1" customHeight="1" x14ac:dyDescent="0.25">
      <c r="A128" s="573" t="s">
        <v>1706</v>
      </c>
      <c r="B128" s="690"/>
      <c r="C128" s="690"/>
      <c r="D128" s="690"/>
      <c r="E128" s="690"/>
      <c r="F128" s="690"/>
      <c r="G128" s="690"/>
      <c r="H128" s="690"/>
      <c r="I128" s="690"/>
    </row>
    <row r="129" spans="1:8" s="478" customFormat="1" ht="15.75" x14ac:dyDescent="0.25">
      <c r="A129" s="9" t="s">
        <v>1743</v>
      </c>
      <c r="B129" s="470"/>
      <c r="C129" s="470"/>
      <c r="D129" s="470"/>
      <c r="E129" s="470"/>
      <c r="F129" s="470"/>
      <c r="G129" s="470"/>
      <c r="H129" s="470"/>
    </row>
    <row r="130" spans="1:8" s="478" customFormat="1" ht="15.75" x14ac:dyDescent="0.25">
      <c r="A130" s="9" t="s">
        <v>2105</v>
      </c>
      <c r="B130" s="470"/>
      <c r="C130" s="470"/>
      <c r="D130" s="470"/>
      <c r="E130" s="470"/>
      <c r="F130" s="470"/>
      <c r="G130" s="470"/>
      <c r="H130" s="470"/>
    </row>
    <row r="131" spans="1:8" s="478" customFormat="1" ht="20.25" x14ac:dyDescent="0.25">
      <c r="A131" s="149" t="s">
        <v>1704</v>
      </c>
      <c r="B131" s="470"/>
      <c r="C131" s="470"/>
      <c r="D131" s="470"/>
      <c r="E131" s="470"/>
      <c r="F131" s="470"/>
      <c r="G131" s="470"/>
      <c r="H131" s="470"/>
    </row>
    <row r="132" spans="1:8" s="478" customFormat="1" ht="15.75" x14ac:dyDescent="0.25">
      <c r="A132" s="9"/>
      <c r="B132" s="470"/>
      <c r="C132" s="470"/>
      <c r="D132" s="470"/>
      <c r="E132" s="470"/>
      <c r="F132" s="470"/>
      <c r="G132" s="470"/>
      <c r="H132" s="470"/>
    </row>
    <row r="133" spans="1:8" s="478" customFormat="1" ht="15.75" x14ac:dyDescent="0.25">
      <c r="A133" s="9" t="s">
        <v>2126</v>
      </c>
      <c r="B133" s="470"/>
      <c r="C133" s="470"/>
      <c r="D133" s="470"/>
      <c r="E133" s="470"/>
      <c r="F133" s="470"/>
      <c r="G133" s="470"/>
      <c r="H133" s="470"/>
    </row>
    <row r="134" spans="1:8" s="478" customFormat="1" x14ac:dyDescent="0.25">
      <c r="A134" s="493"/>
      <c r="B134" s="470"/>
      <c r="C134" s="470"/>
      <c r="D134" s="470"/>
      <c r="E134" s="470"/>
      <c r="F134" s="470"/>
      <c r="G134" s="470"/>
      <c r="H134" s="470"/>
    </row>
    <row r="135" spans="1:8" s="478" customFormat="1" ht="15.75" x14ac:dyDescent="0.25">
      <c r="A135" s="146" t="s">
        <v>427</v>
      </c>
      <c r="B135" s="470"/>
      <c r="C135" s="470" t="str">
        <f>C78</f>
        <v xml:space="preserve">ООО </v>
      </c>
      <c r="D135" s="470"/>
      <c r="E135" s="470"/>
      <c r="F135" s="470"/>
      <c r="G135" s="470"/>
      <c r="H135" s="470"/>
    </row>
    <row r="136" spans="1:8" s="478" customFormat="1" ht="15.75" x14ac:dyDescent="0.25">
      <c r="A136" s="9"/>
      <c r="B136" s="470"/>
      <c r="C136" s="470"/>
      <c r="D136" s="470"/>
      <c r="E136" s="470"/>
      <c r="F136" s="470"/>
      <c r="G136" s="470"/>
      <c r="H136" s="470"/>
    </row>
    <row r="137" spans="1:8" s="478" customFormat="1" ht="15.75" x14ac:dyDescent="0.25">
      <c r="A137" s="146" t="s">
        <v>434</v>
      </c>
      <c r="B137" s="470"/>
      <c r="C137" s="470" t="str">
        <f>C80</f>
        <v>01.01.2012-31.12.2012</v>
      </c>
      <c r="D137" s="470"/>
      <c r="E137" s="470"/>
      <c r="F137" s="470"/>
      <c r="G137" s="470"/>
      <c r="H137" s="470"/>
    </row>
    <row r="138" spans="1:8" s="478" customFormat="1" ht="16.5" thickBot="1" x14ac:dyDescent="0.3">
      <c r="A138" s="72"/>
      <c r="B138" s="470"/>
      <c r="C138" s="470"/>
      <c r="D138" s="470"/>
      <c r="E138" s="470"/>
      <c r="F138" s="470"/>
      <c r="G138" s="470"/>
      <c r="H138" s="470"/>
    </row>
    <row r="139" spans="1:8" s="478" customFormat="1" ht="53.25" customHeight="1" thickBot="1" x14ac:dyDescent="0.3">
      <c r="A139" s="473" t="s">
        <v>1713</v>
      </c>
      <c r="B139" s="653" t="s">
        <v>1715</v>
      </c>
      <c r="C139" s="655" t="s">
        <v>1716</v>
      </c>
      <c r="D139" s="656"/>
      <c r="E139" s="653" t="s">
        <v>1717</v>
      </c>
      <c r="F139" s="470"/>
      <c r="G139" s="470"/>
      <c r="H139" s="470"/>
    </row>
    <row r="140" spans="1:8" s="478" customFormat="1" ht="15.75" thickBot="1" x14ac:dyDescent="0.3">
      <c r="A140" s="474" t="s">
        <v>1714</v>
      </c>
      <c r="B140" s="654"/>
      <c r="C140" s="477" t="s">
        <v>1718</v>
      </c>
      <c r="D140" s="477" t="s">
        <v>1719</v>
      </c>
      <c r="E140" s="654"/>
      <c r="F140" s="470"/>
      <c r="G140" s="470"/>
      <c r="H140" s="470"/>
    </row>
    <row r="141" spans="1:8" s="478" customFormat="1" x14ac:dyDescent="0.25">
      <c r="A141" s="747" t="s">
        <v>2103</v>
      </c>
      <c r="B141" s="748"/>
      <c r="C141" s="748"/>
      <c r="D141" s="748"/>
      <c r="E141" s="749"/>
      <c r="F141" s="470"/>
      <c r="G141" s="470"/>
      <c r="H141" s="470"/>
    </row>
    <row r="142" spans="1:8" s="478" customFormat="1" ht="15.75" thickBot="1" x14ac:dyDescent="0.3">
      <c r="A142" s="738"/>
      <c r="B142" s="739"/>
      <c r="C142" s="739"/>
      <c r="D142" s="739"/>
      <c r="E142" s="740"/>
      <c r="F142" s="470"/>
      <c r="G142" s="470"/>
      <c r="H142" s="470"/>
    </row>
    <row r="143" spans="1:8" s="478" customFormat="1" ht="39" thickBot="1" x14ac:dyDescent="0.3">
      <c r="A143" s="474" t="s">
        <v>1723</v>
      </c>
      <c r="B143" s="477" t="s">
        <v>2127</v>
      </c>
      <c r="C143" s="477"/>
      <c r="D143" s="477" t="s">
        <v>1719</v>
      </c>
      <c r="E143" s="477"/>
      <c r="F143" s="470"/>
      <c r="G143" s="470"/>
      <c r="H143" s="470"/>
    </row>
    <row r="144" spans="1:8" s="478" customFormat="1" ht="15.75" thickBot="1" x14ac:dyDescent="0.3">
      <c r="A144" s="474" t="s">
        <v>1727</v>
      </c>
      <c r="B144" s="477" t="s">
        <v>2128</v>
      </c>
      <c r="C144" s="477"/>
      <c r="D144" s="477" t="s">
        <v>1726</v>
      </c>
      <c r="E144" s="477"/>
      <c r="F144" s="470"/>
      <c r="G144" s="470"/>
      <c r="H144" s="470"/>
    </row>
    <row r="145" spans="1:9" s="478" customFormat="1" x14ac:dyDescent="0.25">
      <c r="A145" s="473" t="s">
        <v>1729</v>
      </c>
      <c r="B145" s="473" t="s">
        <v>2129</v>
      </c>
      <c r="C145" s="473"/>
      <c r="D145" s="473" t="s">
        <v>1719</v>
      </c>
      <c r="E145" s="255"/>
      <c r="F145" s="470"/>
      <c r="G145" s="470"/>
      <c r="H145" s="470"/>
    </row>
    <row r="146" spans="1:9" s="478" customFormat="1" ht="26.25" thickBot="1" x14ac:dyDescent="0.3">
      <c r="A146" s="474" t="s">
        <v>1729</v>
      </c>
      <c r="B146" s="477" t="s">
        <v>1736</v>
      </c>
      <c r="C146" s="477"/>
      <c r="D146" s="477" t="s">
        <v>1726</v>
      </c>
      <c r="E146" s="477"/>
      <c r="F146" s="470"/>
      <c r="G146" s="470"/>
      <c r="H146" s="470"/>
    </row>
    <row r="147" spans="1:9" s="478" customFormat="1" ht="15.75" x14ac:dyDescent="0.25">
      <c r="A147" s="9"/>
      <c r="B147" s="470"/>
      <c r="C147" s="470"/>
      <c r="D147" s="470"/>
      <c r="E147" s="470"/>
      <c r="F147" s="470"/>
      <c r="G147" s="470"/>
      <c r="H147" s="470"/>
    </row>
    <row r="148" spans="1:9" s="478" customFormat="1" ht="15.75" x14ac:dyDescent="0.25">
      <c r="A148" s="9" t="s">
        <v>1711</v>
      </c>
      <c r="B148" s="470"/>
      <c r="C148" s="470"/>
      <c r="D148" s="470"/>
      <c r="E148" s="516" t="str">
        <f>'0'!E6</f>
        <v>А.П. Ковриго</v>
      </c>
      <c r="F148" s="71"/>
      <c r="G148" s="470"/>
      <c r="H148" s="470"/>
    </row>
    <row r="149" spans="1:9" s="475" customFormat="1" ht="31.5" customHeight="1" x14ac:dyDescent="0.25">
      <c r="A149" s="575"/>
      <c r="B149" s="690"/>
      <c r="C149" s="690"/>
      <c r="D149" s="690"/>
      <c r="E149" s="690"/>
      <c r="F149" s="690"/>
      <c r="G149" s="690"/>
      <c r="H149" s="690"/>
      <c r="I149" s="690"/>
    </row>
    <row r="150" spans="1:9" s="475" customFormat="1" ht="31.5" hidden="1" customHeight="1" x14ac:dyDescent="0.25">
      <c r="A150" s="652" t="s">
        <v>1708</v>
      </c>
      <c r="B150" s="690"/>
      <c r="C150" s="690"/>
      <c r="D150" s="690"/>
      <c r="E150" s="690"/>
      <c r="F150" s="690"/>
      <c r="G150" s="690"/>
      <c r="H150" s="690"/>
      <c r="I150" s="690"/>
    </row>
    <row r="151" spans="1:9" s="475" customFormat="1" ht="35.25" hidden="1" customHeight="1" x14ac:dyDescent="0.25">
      <c r="A151" s="651" t="s">
        <v>1709</v>
      </c>
      <c r="B151" s="690"/>
      <c r="C151" s="690"/>
      <c r="D151" s="690"/>
      <c r="E151" s="690"/>
      <c r="F151" s="690"/>
      <c r="G151" s="690"/>
      <c r="H151" s="690"/>
      <c r="I151" s="690"/>
    </row>
    <row r="152" spans="1:9" s="475" customFormat="1" ht="24.75" hidden="1" customHeight="1" x14ac:dyDescent="0.25">
      <c r="A152" s="650" t="s">
        <v>1710</v>
      </c>
      <c r="B152" s="690"/>
      <c r="C152" s="690"/>
      <c r="D152" s="690"/>
      <c r="E152" s="690"/>
      <c r="F152" s="690"/>
      <c r="G152" s="690"/>
      <c r="H152" s="690"/>
      <c r="I152" s="690"/>
    </row>
    <row r="153" spans="1:9" s="478" customFormat="1" ht="15.75" x14ac:dyDescent="0.25">
      <c r="A153" s="9" t="s">
        <v>1746</v>
      </c>
      <c r="B153" s="470"/>
      <c r="C153" s="470"/>
      <c r="D153" s="470"/>
      <c r="E153" s="470"/>
      <c r="F153" s="470"/>
      <c r="G153" s="470"/>
      <c r="H153" s="470"/>
    </row>
    <row r="154" spans="1:9" s="478" customFormat="1" ht="15.75" x14ac:dyDescent="0.25">
      <c r="A154" s="9" t="s">
        <v>2105</v>
      </c>
      <c r="B154" s="470"/>
      <c r="C154" s="470"/>
      <c r="D154" s="470"/>
      <c r="E154" s="470"/>
      <c r="F154" s="470"/>
      <c r="G154" s="470"/>
      <c r="H154" s="470"/>
    </row>
    <row r="155" spans="1:9" s="478" customFormat="1" ht="20.25" x14ac:dyDescent="0.25">
      <c r="A155" s="149" t="s">
        <v>1704</v>
      </c>
      <c r="B155" s="470"/>
      <c r="C155" s="470"/>
      <c r="D155" s="470"/>
      <c r="E155" s="470"/>
      <c r="F155" s="470"/>
      <c r="G155" s="470"/>
      <c r="H155" s="470"/>
    </row>
    <row r="156" spans="1:9" s="478" customFormat="1" ht="15.75" x14ac:dyDescent="0.25">
      <c r="A156" s="9"/>
      <c r="B156" s="470"/>
      <c r="C156" s="470"/>
      <c r="D156" s="470"/>
      <c r="E156" s="470"/>
      <c r="F156" s="470"/>
      <c r="G156" s="470"/>
      <c r="H156" s="470"/>
    </row>
    <row r="157" spans="1:9" s="478" customFormat="1" ht="15.75" x14ac:dyDescent="0.25">
      <c r="A157" s="9" t="s">
        <v>2130</v>
      </c>
      <c r="B157" s="470"/>
      <c r="C157" s="470"/>
      <c r="D157" s="470"/>
      <c r="E157" s="470"/>
      <c r="F157" s="470"/>
      <c r="G157" s="470"/>
      <c r="H157" s="470"/>
    </row>
    <row r="158" spans="1:9" s="478" customFormat="1" x14ac:dyDescent="0.25">
      <c r="A158" s="493"/>
      <c r="B158" s="470"/>
      <c r="C158" s="470"/>
      <c r="D158" s="470"/>
      <c r="E158" s="470"/>
      <c r="F158" s="470"/>
      <c r="G158" s="470"/>
      <c r="H158" s="470"/>
    </row>
    <row r="159" spans="1:9" s="478" customFormat="1" ht="15.75" x14ac:dyDescent="0.25">
      <c r="A159" s="146" t="s">
        <v>427</v>
      </c>
      <c r="B159" s="470"/>
      <c r="C159" s="470" t="str">
        <f>C135</f>
        <v xml:space="preserve">ООО </v>
      </c>
      <c r="D159" s="470"/>
      <c r="E159" s="470"/>
      <c r="F159" s="470"/>
      <c r="G159" s="470"/>
      <c r="H159" s="470"/>
    </row>
    <row r="160" spans="1:9" s="478" customFormat="1" ht="15.75" x14ac:dyDescent="0.25">
      <c r="A160" s="9"/>
      <c r="B160" s="470"/>
      <c r="C160" s="470"/>
      <c r="D160" s="470"/>
      <c r="E160" s="470"/>
      <c r="F160" s="470"/>
      <c r="G160" s="470"/>
      <c r="H160" s="470"/>
    </row>
    <row r="161" spans="1:9" s="478" customFormat="1" ht="15.75" x14ac:dyDescent="0.25">
      <c r="A161" s="146" t="s">
        <v>434</v>
      </c>
      <c r="B161" s="470"/>
      <c r="C161" s="470" t="str">
        <f>C137</f>
        <v>01.01.2012-31.12.2012</v>
      </c>
      <c r="D161" s="470"/>
      <c r="E161" s="470"/>
      <c r="F161" s="470"/>
      <c r="G161" s="470"/>
      <c r="H161" s="470"/>
    </row>
    <row r="162" spans="1:9" s="478" customFormat="1" ht="16.5" thickBot="1" x14ac:dyDescent="0.3">
      <c r="A162" s="72"/>
      <c r="B162" s="470"/>
      <c r="C162" s="470"/>
      <c r="D162" s="470"/>
      <c r="E162" s="470"/>
      <c r="F162" s="470"/>
      <c r="G162" s="470"/>
      <c r="H162" s="470"/>
    </row>
    <row r="163" spans="1:9" s="478" customFormat="1" ht="53.25" customHeight="1" thickBot="1" x14ac:dyDescent="0.3">
      <c r="A163" s="473" t="s">
        <v>1713</v>
      </c>
      <c r="B163" s="653" t="s">
        <v>1715</v>
      </c>
      <c r="C163" s="655" t="s">
        <v>1716</v>
      </c>
      <c r="D163" s="656"/>
      <c r="E163" s="653" t="s">
        <v>1717</v>
      </c>
      <c r="F163" s="470"/>
      <c r="G163" s="470"/>
      <c r="H163" s="470"/>
    </row>
    <row r="164" spans="1:9" s="478" customFormat="1" ht="15.75" thickBot="1" x14ac:dyDescent="0.3">
      <c r="A164" s="474" t="s">
        <v>1714</v>
      </c>
      <c r="B164" s="654"/>
      <c r="C164" s="477" t="s">
        <v>1718</v>
      </c>
      <c r="D164" s="477" t="s">
        <v>1719</v>
      </c>
      <c r="E164" s="654"/>
      <c r="F164" s="470"/>
      <c r="G164" s="470"/>
      <c r="H164" s="470"/>
    </row>
    <row r="165" spans="1:9" s="478" customFormat="1" ht="26.25" customHeight="1" x14ac:dyDescent="0.25">
      <c r="A165" s="750" t="s">
        <v>2076</v>
      </c>
      <c r="B165" s="751"/>
      <c r="C165" s="751"/>
      <c r="D165" s="751"/>
      <c r="E165" s="752"/>
      <c r="F165" s="470"/>
      <c r="G165" s="470"/>
      <c r="H165" s="470"/>
    </row>
    <row r="166" spans="1:9" s="478" customFormat="1" ht="15.75" thickBot="1" x14ac:dyDescent="0.3">
      <c r="A166" s="702"/>
      <c r="B166" s="703"/>
      <c r="C166" s="703"/>
      <c r="D166" s="703"/>
      <c r="E166" s="704"/>
      <c r="F166" s="470"/>
      <c r="G166" s="470"/>
      <c r="H166" s="470"/>
    </row>
    <row r="167" spans="1:9" s="475" customFormat="1" x14ac:dyDescent="0.25"/>
    <row r="168" spans="1:9" s="475" customFormat="1" x14ac:dyDescent="0.25">
      <c r="A168" s="475" t="s">
        <v>1711</v>
      </c>
      <c r="E168" s="475" t="str">
        <f>E148</f>
        <v>А.П. Ковриго</v>
      </c>
    </row>
    <row r="169" spans="1:9" s="475" customFormat="1" ht="15.75" x14ac:dyDescent="0.25">
      <c r="A169" s="5"/>
      <c r="B169" s="472"/>
      <c r="C169" s="472"/>
      <c r="D169" s="472"/>
      <c r="E169" s="472"/>
      <c r="F169" s="472"/>
      <c r="G169" s="472"/>
      <c r="H169" s="472"/>
    </row>
    <row r="170" spans="1:9" s="475" customFormat="1" ht="30.75" customHeight="1" x14ac:dyDescent="0.25">
      <c r="A170" s="471"/>
    </row>
    <row r="171" spans="1:9" s="370" customFormat="1" ht="31.5" customHeight="1" x14ac:dyDescent="0.25">
      <c r="A171" s="575"/>
      <c r="B171" s="690"/>
      <c r="C171" s="690"/>
      <c r="D171" s="690"/>
      <c r="E171" s="690"/>
      <c r="F171" s="690"/>
      <c r="G171" s="690"/>
      <c r="H171" s="690"/>
      <c r="I171" s="690"/>
    </row>
    <row r="172" spans="1:9" s="370" customFormat="1" ht="31.5" hidden="1" customHeight="1" x14ac:dyDescent="0.25">
      <c r="A172" s="652" t="s">
        <v>1708</v>
      </c>
      <c r="B172" s="690"/>
      <c r="C172" s="690"/>
      <c r="D172" s="690"/>
      <c r="E172" s="690"/>
      <c r="F172" s="690"/>
      <c r="G172" s="690"/>
      <c r="H172" s="690"/>
      <c r="I172" s="690"/>
    </row>
    <row r="173" spans="1:9" s="370" customFormat="1" ht="35.25" hidden="1" customHeight="1" x14ac:dyDescent="0.25">
      <c r="A173" s="651" t="s">
        <v>1709</v>
      </c>
      <c r="B173" s="690"/>
      <c r="C173" s="690"/>
      <c r="D173" s="690"/>
      <c r="E173" s="690"/>
      <c r="F173" s="690"/>
      <c r="G173" s="690"/>
      <c r="H173" s="690"/>
      <c r="I173" s="690"/>
    </row>
    <row r="174" spans="1:9" s="370" customFormat="1" ht="24.75" hidden="1" customHeight="1" x14ac:dyDescent="0.25">
      <c r="A174" s="650" t="s">
        <v>1710</v>
      </c>
      <c r="B174" s="690"/>
      <c r="C174" s="690"/>
      <c r="D174" s="690"/>
      <c r="E174" s="690"/>
      <c r="F174" s="690"/>
      <c r="G174" s="690"/>
      <c r="H174" s="690"/>
      <c r="I174" s="690"/>
    </row>
    <row r="175" spans="1:9" s="370" customFormat="1" ht="15.75" x14ac:dyDescent="0.25">
      <c r="A175" s="5"/>
      <c r="B175" s="368"/>
      <c r="C175" s="368"/>
      <c r="D175" s="368"/>
      <c r="E175" s="368"/>
      <c r="F175" s="368"/>
      <c r="G175" s="368"/>
      <c r="H175" s="368"/>
    </row>
    <row r="176" spans="1:9" s="370" customFormat="1" ht="15.75" x14ac:dyDescent="0.25">
      <c r="A176" s="5" t="s">
        <v>1711</v>
      </c>
      <c r="B176" s="368"/>
      <c r="C176" s="368"/>
      <c r="D176" s="368"/>
      <c r="E176" s="368"/>
      <c r="F176" s="44" t="str">
        <f>'0'!E6</f>
        <v>А.П. Ковриго</v>
      </c>
      <c r="G176" s="368"/>
      <c r="H176" s="368"/>
    </row>
  </sheetData>
  <mergeCells count="47">
    <mergeCell ref="B163:B164"/>
    <mergeCell ref="C163:D163"/>
    <mergeCell ref="E163:E164"/>
    <mergeCell ref="A165:E165"/>
    <mergeCell ref="A166:E166"/>
    <mergeCell ref="A142:E142"/>
    <mergeCell ref="A149:I149"/>
    <mergeCell ref="A150:I150"/>
    <mergeCell ref="A151:I151"/>
    <mergeCell ref="A152:I152"/>
    <mergeCell ref="A128:I128"/>
    <mergeCell ref="B139:B140"/>
    <mergeCell ref="C139:D139"/>
    <mergeCell ref="E139:E140"/>
    <mergeCell ref="A141:E141"/>
    <mergeCell ref="A103:A120"/>
    <mergeCell ref="B103:B120"/>
    <mergeCell ref="C103:C120"/>
    <mergeCell ref="D103:D120"/>
    <mergeCell ref="A127:I127"/>
    <mergeCell ref="A84:E84"/>
    <mergeCell ref="B85:E85"/>
    <mergeCell ref="A86:A100"/>
    <mergeCell ref="B86:B100"/>
    <mergeCell ref="C86:C100"/>
    <mergeCell ref="D86:D100"/>
    <mergeCell ref="A61:E61"/>
    <mergeCell ref="A62:E62"/>
    <mergeCell ref="B82:B83"/>
    <mergeCell ref="C82:D82"/>
    <mergeCell ref="E82:E83"/>
    <mergeCell ref="A174:I174"/>
    <mergeCell ref="A11:I11"/>
    <mergeCell ref="A20:I20"/>
    <mergeCell ref="A171:I171"/>
    <mergeCell ref="A172:I172"/>
    <mergeCell ref="A173:I173"/>
    <mergeCell ref="B31:B32"/>
    <mergeCell ref="C31:D31"/>
    <mergeCell ref="E31:E32"/>
    <mergeCell ref="A33:E33"/>
    <mergeCell ref="A34:E34"/>
    <mergeCell ref="B35:E35"/>
    <mergeCell ref="B39:E39"/>
    <mergeCell ref="B59:B60"/>
    <mergeCell ref="C59:D59"/>
    <mergeCell ref="E59:E60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N255"/>
  <sheetViews>
    <sheetView workbookViewId="0">
      <selection activeCell="F253" sqref="F253"/>
    </sheetView>
  </sheetViews>
  <sheetFormatPr defaultRowHeight="15" x14ac:dyDescent="0.25"/>
  <cols>
    <col min="2" max="2" width="28" customWidth="1"/>
    <col min="3" max="3" width="19.85546875" customWidth="1"/>
    <col min="4" max="4" width="28.7109375" customWidth="1"/>
    <col min="5" max="5" width="18" customWidth="1"/>
  </cols>
  <sheetData>
    <row r="1" spans="1:14" ht="20.25" x14ac:dyDescent="0.3">
      <c r="A1" s="14" t="s">
        <v>1704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x14ac:dyDescent="0.25">
      <c r="A2" s="6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5.75" x14ac:dyDescent="0.25">
      <c r="A3" s="5" t="s">
        <v>1146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15.75" x14ac:dyDescent="0.25">
      <c r="A4" s="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15.75" x14ac:dyDescent="0.2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ht="15.75" x14ac:dyDescent="0.25">
      <c r="A6" s="5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15.75" x14ac:dyDescent="0.25">
      <c r="A7" s="5" t="s">
        <v>442</v>
      </c>
      <c r="B7" s="4"/>
      <c r="C7" s="4"/>
      <c r="D7" s="4" t="str">
        <f>'0'!E2</f>
        <v xml:space="preserve">ООО </v>
      </c>
      <c r="E7" s="4"/>
      <c r="F7" s="4"/>
      <c r="G7" s="4"/>
      <c r="H7" s="4"/>
      <c r="I7" s="4"/>
      <c r="J7" s="4"/>
      <c r="K7" s="4"/>
      <c r="L7" s="4"/>
      <c r="M7" s="4"/>
      <c r="N7" s="4"/>
    </row>
    <row r="8" spans="1:14" ht="15.75" x14ac:dyDescent="0.25">
      <c r="A8" s="5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</row>
    <row r="9" spans="1:14" ht="15.75" x14ac:dyDescent="0.25">
      <c r="A9" s="5" t="s">
        <v>1979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</row>
    <row r="10" spans="1:14" ht="15.75" x14ac:dyDescent="0.25">
      <c r="A10" s="5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14" ht="76.5" customHeight="1" x14ac:dyDescent="0.25">
      <c r="A11" s="535" t="s">
        <v>1980</v>
      </c>
      <c r="B11" s="536"/>
      <c r="C11" s="536"/>
      <c r="D11" s="536"/>
      <c r="E11" s="536"/>
      <c r="F11" s="536"/>
      <c r="G11" s="536"/>
      <c r="H11" s="536"/>
      <c r="I11" s="536"/>
      <c r="J11" s="536"/>
      <c r="K11" s="536"/>
      <c r="L11" s="536"/>
      <c r="M11" s="536"/>
      <c r="N11" s="536"/>
    </row>
    <row r="12" spans="1:14" ht="15.75" x14ac:dyDescent="0.25">
      <c r="A12" s="5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</row>
    <row r="13" spans="1:14" s="509" customFormat="1" ht="15.75" x14ac:dyDescent="0.25">
      <c r="A13" s="5" t="s">
        <v>1018</v>
      </c>
      <c r="B13" s="502"/>
      <c r="C13" s="502"/>
      <c r="D13" s="502"/>
      <c r="E13" s="502"/>
      <c r="F13" s="502"/>
      <c r="G13" s="502"/>
      <c r="H13" s="502"/>
      <c r="I13" s="502"/>
      <c r="J13" s="502"/>
      <c r="K13" s="502"/>
      <c r="L13" s="502"/>
      <c r="M13" s="502"/>
      <c r="N13" s="502"/>
    </row>
    <row r="14" spans="1:14" s="509" customFormat="1" ht="15.75" x14ac:dyDescent="0.25">
      <c r="A14" s="5"/>
      <c r="B14" s="502"/>
      <c r="C14" s="502"/>
      <c r="D14" s="502"/>
      <c r="E14" s="502"/>
      <c r="F14" s="502"/>
      <c r="G14" s="502"/>
      <c r="H14" s="502"/>
      <c r="I14" s="502"/>
      <c r="J14" s="502"/>
      <c r="K14" s="502"/>
      <c r="L14" s="502"/>
      <c r="M14" s="502"/>
      <c r="N14" s="502"/>
    </row>
    <row r="15" spans="1:14" s="509" customFormat="1" ht="15.75" x14ac:dyDescent="0.25">
      <c r="A15" s="5" t="s">
        <v>2142</v>
      </c>
      <c r="B15" s="502"/>
      <c r="C15" s="502"/>
      <c r="D15" s="502"/>
      <c r="E15" s="502"/>
      <c r="F15" s="502"/>
      <c r="G15" s="502"/>
      <c r="H15" s="502"/>
      <c r="I15" s="502"/>
      <c r="J15" s="502"/>
      <c r="K15" s="502"/>
      <c r="L15" s="502"/>
      <c r="M15" s="502"/>
      <c r="N15" s="502"/>
    </row>
    <row r="16" spans="1:14" s="509" customFormat="1" ht="15.75" x14ac:dyDescent="0.25">
      <c r="A16" s="5"/>
      <c r="B16" s="502"/>
      <c r="C16" s="502"/>
      <c r="D16" s="502"/>
      <c r="E16" s="502"/>
      <c r="F16" s="502"/>
      <c r="G16" s="502"/>
      <c r="H16" s="502"/>
      <c r="I16" s="502"/>
      <c r="J16" s="502"/>
      <c r="K16" s="502"/>
      <c r="L16" s="502"/>
      <c r="M16" s="502"/>
      <c r="N16" s="502"/>
    </row>
    <row r="17" spans="1:14" s="509" customFormat="1" ht="15.75" x14ac:dyDescent="0.25">
      <c r="A17" s="5" t="s">
        <v>1423</v>
      </c>
      <c r="B17" s="502"/>
      <c r="C17" s="502"/>
      <c r="D17" s="502"/>
      <c r="E17" s="502"/>
      <c r="F17" s="502"/>
      <c r="G17" s="502"/>
      <c r="H17" s="502"/>
      <c r="I17" s="502"/>
      <c r="J17" s="502"/>
      <c r="K17" s="502"/>
      <c r="L17" s="502"/>
      <c r="M17" s="502"/>
      <c r="N17" s="502"/>
    </row>
    <row r="18" spans="1:14" s="509" customFormat="1" ht="15.75" x14ac:dyDescent="0.25">
      <c r="A18" s="5" t="s">
        <v>2196</v>
      </c>
      <c r="B18" s="502"/>
      <c r="C18" s="502"/>
      <c r="D18" s="502"/>
      <c r="E18" s="502"/>
      <c r="F18" s="502"/>
      <c r="G18" s="502"/>
      <c r="H18" s="502"/>
      <c r="I18" s="502"/>
      <c r="J18" s="502"/>
      <c r="K18" s="502"/>
      <c r="L18" s="502"/>
      <c r="M18" s="502"/>
      <c r="N18" s="502"/>
    </row>
    <row r="19" spans="1:14" s="509" customFormat="1" ht="15.75" x14ac:dyDescent="0.25">
      <c r="A19" s="5"/>
      <c r="B19" s="502"/>
      <c r="C19" s="502"/>
      <c r="D19" s="502"/>
      <c r="E19" s="502"/>
      <c r="F19" s="502"/>
      <c r="G19" s="502"/>
      <c r="H19" s="502"/>
      <c r="I19" s="502"/>
      <c r="J19" s="502"/>
      <c r="K19" s="502"/>
      <c r="L19" s="502"/>
      <c r="M19" s="502"/>
      <c r="N19" s="502"/>
    </row>
    <row r="20" spans="1:14" s="509" customFormat="1" ht="15.75" x14ac:dyDescent="0.25">
      <c r="A20" s="5" t="s">
        <v>2143</v>
      </c>
      <c r="B20" s="502"/>
      <c r="C20" s="502"/>
      <c r="D20" s="502"/>
      <c r="E20" s="502"/>
      <c r="F20" s="502"/>
      <c r="G20" s="502"/>
      <c r="H20" s="502"/>
      <c r="I20" s="502"/>
      <c r="J20" s="502"/>
      <c r="K20" s="502"/>
      <c r="L20" s="502"/>
      <c r="M20" s="502"/>
      <c r="N20" s="502"/>
    </row>
    <row r="21" spans="1:14" s="509" customFormat="1" ht="33" customHeight="1" x14ac:dyDescent="0.25">
      <c r="A21" s="651" t="s">
        <v>2144</v>
      </c>
      <c r="B21" s="536"/>
      <c r="C21" s="536"/>
      <c r="D21" s="536"/>
      <c r="E21" s="536"/>
      <c r="F21" s="536"/>
      <c r="G21" s="536"/>
      <c r="H21" s="536"/>
      <c r="I21" s="536"/>
      <c r="J21" s="536"/>
      <c r="K21" s="536"/>
      <c r="L21" s="536"/>
      <c r="M21" s="536"/>
      <c r="N21" s="536"/>
    </row>
    <row r="22" spans="1:14" s="509" customFormat="1" ht="36.75" hidden="1" customHeight="1" x14ac:dyDescent="0.25">
      <c r="A22" s="575" t="s">
        <v>1707</v>
      </c>
      <c r="B22" s="536"/>
      <c r="C22" s="536"/>
      <c r="D22" s="536"/>
      <c r="E22" s="536"/>
      <c r="F22" s="536"/>
      <c r="G22" s="536"/>
      <c r="H22" s="536"/>
      <c r="I22" s="536"/>
      <c r="J22" s="536"/>
      <c r="K22" s="536"/>
      <c r="L22" s="536"/>
      <c r="M22" s="536"/>
      <c r="N22" s="536"/>
    </row>
    <row r="23" spans="1:14" s="509" customFormat="1" ht="35.25" hidden="1" customHeight="1" x14ac:dyDescent="0.25">
      <c r="A23" s="535" t="s">
        <v>1708</v>
      </c>
      <c r="B23" s="536"/>
      <c r="C23" s="536"/>
      <c r="D23" s="536"/>
      <c r="E23" s="536"/>
      <c r="F23" s="536"/>
      <c r="G23" s="536"/>
      <c r="H23" s="536"/>
      <c r="I23" s="536"/>
      <c r="J23" s="536"/>
      <c r="K23" s="536"/>
      <c r="L23" s="536"/>
      <c r="M23" s="536"/>
      <c r="N23" s="536"/>
    </row>
    <row r="24" spans="1:14" s="509" customFormat="1" ht="36" hidden="1" customHeight="1" x14ac:dyDescent="0.25">
      <c r="A24" s="573" t="s">
        <v>1709</v>
      </c>
      <c r="B24" s="536"/>
      <c r="C24" s="536"/>
      <c r="D24" s="536"/>
      <c r="E24" s="536"/>
      <c r="F24" s="536"/>
      <c r="G24" s="536"/>
      <c r="H24" s="536"/>
      <c r="I24" s="536"/>
      <c r="J24" s="536"/>
      <c r="K24" s="536"/>
      <c r="L24" s="536"/>
      <c r="M24" s="536"/>
      <c r="N24" s="536"/>
    </row>
    <row r="25" spans="1:14" s="509" customFormat="1" ht="15.75" x14ac:dyDescent="0.25">
      <c r="A25" s="5"/>
      <c r="B25" s="502"/>
      <c r="C25" s="502"/>
      <c r="D25" s="502"/>
      <c r="E25" s="502"/>
      <c r="F25" s="502"/>
      <c r="G25" s="502"/>
      <c r="H25" s="502"/>
      <c r="I25" s="502"/>
      <c r="J25" s="502"/>
      <c r="K25" s="502"/>
      <c r="L25" s="502"/>
      <c r="M25" s="502"/>
      <c r="N25" s="502"/>
    </row>
    <row r="26" spans="1:14" s="509" customFormat="1" ht="15.75" x14ac:dyDescent="0.25">
      <c r="A26" s="5" t="s">
        <v>1711</v>
      </c>
      <c r="B26" s="502"/>
      <c r="C26" s="502"/>
      <c r="D26" s="502"/>
      <c r="E26" s="502"/>
      <c r="F26" s="44" t="str">
        <f>'0'!E6</f>
        <v>А.П. Ковриго</v>
      </c>
      <c r="G26" s="502"/>
      <c r="H26" s="502"/>
      <c r="I26" s="502"/>
      <c r="J26" s="502"/>
      <c r="K26" s="502"/>
      <c r="L26" s="502"/>
      <c r="M26" s="502"/>
      <c r="N26" s="502"/>
    </row>
    <row r="27" spans="1:14" s="509" customFormat="1" ht="15.75" x14ac:dyDescent="0.25">
      <c r="A27" s="5"/>
      <c r="B27" s="502"/>
      <c r="C27" s="502"/>
      <c r="D27" s="502"/>
      <c r="E27" s="502"/>
      <c r="F27" s="502"/>
      <c r="G27" s="502"/>
      <c r="H27" s="502"/>
      <c r="I27" s="502"/>
      <c r="J27" s="502"/>
      <c r="K27" s="502"/>
      <c r="L27" s="502"/>
      <c r="M27" s="502"/>
      <c r="N27" s="502"/>
    </row>
    <row r="28" spans="1:14" s="509" customFormat="1" ht="15.75" x14ac:dyDescent="0.25">
      <c r="A28" s="5" t="s">
        <v>1712</v>
      </c>
      <c r="B28" s="502"/>
      <c r="C28" s="502"/>
      <c r="D28" s="502"/>
      <c r="E28" s="502"/>
      <c r="F28" s="502"/>
      <c r="G28" s="502"/>
      <c r="H28" s="502"/>
      <c r="I28" s="502"/>
      <c r="J28" s="502"/>
      <c r="K28" s="502"/>
      <c r="L28" s="502"/>
      <c r="M28" s="502"/>
      <c r="N28" s="502"/>
    </row>
    <row r="29" spans="1:14" s="509" customFormat="1" ht="15.75" x14ac:dyDescent="0.25">
      <c r="A29" s="502"/>
      <c r="B29" s="5" t="s">
        <v>2145</v>
      </c>
      <c r="C29" s="502"/>
      <c r="D29" s="502"/>
      <c r="E29" s="502"/>
      <c r="F29" s="502"/>
      <c r="G29" s="502"/>
      <c r="H29" s="502"/>
      <c r="I29" s="502"/>
      <c r="J29" s="502"/>
      <c r="K29" s="502"/>
      <c r="L29" s="502"/>
      <c r="M29" s="502"/>
      <c r="N29" s="502"/>
    </row>
    <row r="30" spans="1:14" s="509" customFormat="1" ht="15.75" x14ac:dyDescent="0.25">
      <c r="A30" s="88"/>
      <c r="B30" s="502"/>
      <c r="C30" s="502"/>
      <c r="D30" s="502"/>
      <c r="E30" s="502"/>
      <c r="F30" s="502"/>
      <c r="G30" s="502"/>
      <c r="H30" s="502"/>
      <c r="I30" s="502"/>
      <c r="J30" s="502"/>
      <c r="K30" s="502"/>
      <c r="L30" s="502"/>
      <c r="M30" s="502"/>
      <c r="N30" s="502"/>
    </row>
    <row r="31" spans="1:14" s="509" customFormat="1" ht="19.5" x14ac:dyDescent="0.35">
      <c r="A31" s="97" t="s">
        <v>1704</v>
      </c>
      <c r="B31" s="502"/>
      <c r="C31" s="502"/>
      <c r="D31" s="502"/>
      <c r="E31" s="502"/>
      <c r="F31" s="502"/>
      <c r="G31" s="502"/>
      <c r="H31" s="502"/>
      <c r="I31" s="502"/>
      <c r="J31" s="502"/>
      <c r="K31" s="502"/>
      <c r="L31" s="502"/>
      <c r="M31" s="502"/>
      <c r="N31" s="502"/>
    </row>
    <row r="32" spans="1:14" s="509" customFormat="1" x14ac:dyDescent="0.25">
      <c r="A32" s="6"/>
      <c r="B32" s="502"/>
      <c r="C32" s="502"/>
      <c r="D32" s="502"/>
      <c r="E32" s="502"/>
      <c r="F32" s="502"/>
      <c r="G32" s="502"/>
      <c r="H32" s="502"/>
      <c r="I32" s="502"/>
      <c r="J32" s="502"/>
      <c r="K32" s="502"/>
      <c r="L32" s="502"/>
      <c r="M32" s="502"/>
      <c r="N32" s="502"/>
    </row>
    <row r="33" spans="1:14" s="509" customFormat="1" ht="15.75" x14ac:dyDescent="0.25">
      <c r="A33" s="5" t="s">
        <v>2146</v>
      </c>
      <c r="B33" s="502"/>
      <c r="C33" s="502"/>
      <c r="D33" s="502"/>
      <c r="E33" s="502"/>
      <c r="F33" s="502"/>
      <c r="G33" s="502"/>
      <c r="H33" s="502"/>
      <c r="I33" s="502"/>
      <c r="J33" s="502"/>
      <c r="K33" s="502"/>
      <c r="L33" s="502"/>
      <c r="M33" s="502"/>
      <c r="N33" s="502"/>
    </row>
    <row r="34" spans="1:14" s="509" customFormat="1" ht="15.75" x14ac:dyDescent="0.25">
      <c r="A34" s="5"/>
      <c r="B34" s="502"/>
      <c r="C34" s="502"/>
      <c r="D34" s="502"/>
      <c r="E34" s="502"/>
      <c r="F34" s="502"/>
      <c r="G34" s="502"/>
      <c r="H34" s="502"/>
      <c r="I34" s="502"/>
      <c r="J34" s="502"/>
      <c r="K34" s="502"/>
      <c r="L34" s="502"/>
      <c r="M34" s="502"/>
      <c r="N34" s="502"/>
    </row>
    <row r="35" spans="1:14" s="509" customFormat="1" ht="15.75" x14ac:dyDescent="0.25">
      <c r="A35" s="82" t="s">
        <v>439</v>
      </c>
      <c r="B35" s="502"/>
      <c r="C35" s="502" t="str">
        <f>D7</f>
        <v xml:space="preserve">ООО </v>
      </c>
      <c r="D35" s="502"/>
      <c r="E35" s="502"/>
      <c r="F35" s="502"/>
      <c r="G35" s="502"/>
      <c r="H35" s="502"/>
      <c r="I35" s="502"/>
      <c r="J35" s="502"/>
      <c r="K35" s="502"/>
      <c r="L35" s="502"/>
      <c r="M35" s="502"/>
      <c r="N35" s="502"/>
    </row>
    <row r="36" spans="1:14" s="509" customFormat="1" x14ac:dyDescent="0.25">
      <c r="A36" s="6"/>
      <c r="B36" s="502"/>
      <c r="C36" s="502"/>
      <c r="D36" s="502"/>
      <c r="E36" s="502"/>
      <c r="F36" s="502"/>
      <c r="G36" s="502"/>
      <c r="H36" s="502"/>
      <c r="I36" s="502"/>
      <c r="J36" s="502"/>
      <c r="K36" s="502"/>
      <c r="L36" s="502"/>
      <c r="M36" s="502"/>
      <c r="N36" s="502"/>
    </row>
    <row r="37" spans="1:14" s="509" customFormat="1" ht="15.75" x14ac:dyDescent="0.25">
      <c r="A37" s="82" t="s">
        <v>434</v>
      </c>
      <c r="B37" s="502"/>
      <c r="C37" s="502" t="str">
        <f>'0'!E4</f>
        <v>01.01.2012-31.12.2012</v>
      </c>
      <c r="D37" s="502"/>
      <c r="E37" s="502"/>
      <c r="F37" s="502"/>
      <c r="G37" s="502"/>
      <c r="H37" s="502"/>
      <c r="I37" s="502"/>
      <c r="J37" s="502"/>
      <c r="K37" s="502"/>
      <c r="L37" s="502"/>
      <c r="M37" s="502"/>
      <c r="N37" s="502"/>
    </row>
    <row r="38" spans="1:14" s="509" customFormat="1" ht="15.75" thickBot="1" x14ac:dyDescent="0.3">
      <c r="A38" s="6"/>
      <c r="B38" s="502"/>
      <c r="C38" s="502"/>
      <c r="D38" s="502"/>
      <c r="E38" s="502"/>
      <c r="F38" s="502"/>
      <c r="G38" s="502"/>
      <c r="H38" s="502"/>
      <c r="I38" s="502"/>
      <c r="J38" s="502"/>
      <c r="K38" s="502"/>
      <c r="L38" s="502"/>
      <c r="M38" s="502"/>
      <c r="N38" s="502"/>
    </row>
    <row r="39" spans="1:14" s="509" customFormat="1" ht="15.75" thickBot="1" x14ac:dyDescent="0.3">
      <c r="A39" s="504" t="s">
        <v>1713</v>
      </c>
      <c r="B39" s="632" t="s">
        <v>1715</v>
      </c>
      <c r="C39" s="642" t="s">
        <v>1716</v>
      </c>
      <c r="D39" s="643"/>
      <c r="E39" s="636" t="s">
        <v>1717</v>
      </c>
      <c r="F39" s="637"/>
      <c r="G39" s="637"/>
      <c r="H39" s="637"/>
      <c r="I39" s="637"/>
      <c r="J39" s="637"/>
      <c r="K39" s="637"/>
      <c r="L39" s="637"/>
      <c r="M39" s="637"/>
      <c r="N39" s="638"/>
    </row>
    <row r="40" spans="1:14" s="509" customFormat="1" x14ac:dyDescent="0.25">
      <c r="A40" s="508" t="s">
        <v>1714</v>
      </c>
      <c r="B40" s="672"/>
      <c r="C40" s="632" t="s">
        <v>1718</v>
      </c>
      <c r="D40" s="632" t="s">
        <v>1719</v>
      </c>
      <c r="E40" s="626"/>
      <c r="F40" s="627"/>
      <c r="G40" s="627"/>
      <c r="H40" s="627"/>
      <c r="I40" s="627"/>
      <c r="J40" s="627"/>
      <c r="K40" s="627"/>
      <c r="L40" s="627"/>
      <c r="M40" s="627"/>
      <c r="N40" s="628"/>
    </row>
    <row r="41" spans="1:14" s="509" customFormat="1" ht="15.75" thickBot="1" x14ac:dyDescent="0.3">
      <c r="A41" s="92"/>
      <c r="B41" s="633"/>
      <c r="C41" s="633"/>
      <c r="D41" s="633"/>
      <c r="E41" s="629"/>
      <c r="F41" s="630"/>
      <c r="G41" s="630"/>
      <c r="H41" s="630"/>
      <c r="I41" s="630"/>
      <c r="J41" s="630"/>
      <c r="K41" s="630"/>
      <c r="L41" s="630"/>
      <c r="M41" s="630"/>
      <c r="N41" s="631"/>
    </row>
    <row r="42" spans="1:14" s="509" customFormat="1" x14ac:dyDescent="0.25">
      <c r="A42" s="626"/>
      <c r="B42" s="627"/>
      <c r="C42" s="627"/>
      <c r="D42" s="627"/>
      <c r="E42" s="627"/>
      <c r="F42" s="627"/>
      <c r="G42" s="627"/>
      <c r="H42" s="627"/>
      <c r="I42" s="627"/>
      <c r="J42" s="627"/>
      <c r="K42" s="627"/>
      <c r="L42" s="627"/>
      <c r="M42" s="627"/>
      <c r="N42" s="628"/>
    </row>
    <row r="43" spans="1:14" s="509" customFormat="1" x14ac:dyDescent="0.25">
      <c r="A43" s="626"/>
      <c r="B43" s="627"/>
      <c r="C43" s="627"/>
      <c r="D43" s="627"/>
      <c r="E43" s="627"/>
      <c r="F43" s="627"/>
      <c r="G43" s="627"/>
      <c r="H43" s="627"/>
      <c r="I43" s="627"/>
      <c r="J43" s="627"/>
      <c r="K43" s="627"/>
      <c r="L43" s="627"/>
      <c r="M43" s="627"/>
      <c r="N43" s="628"/>
    </row>
    <row r="44" spans="1:14" s="509" customFormat="1" x14ac:dyDescent="0.25">
      <c r="A44" s="681"/>
      <c r="B44" s="682"/>
      <c r="C44" s="682"/>
      <c r="D44" s="682"/>
      <c r="E44" s="682"/>
      <c r="F44" s="682"/>
      <c r="G44" s="682"/>
      <c r="H44" s="682"/>
      <c r="I44" s="682"/>
      <c r="J44" s="682"/>
      <c r="K44" s="682"/>
      <c r="L44" s="682"/>
      <c r="M44" s="682"/>
      <c r="N44" s="683"/>
    </row>
    <row r="45" spans="1:14" s="509" customFormat="1" x14ac:dyDescent="0.25">
      <c r="A45" s="728" t="s">
        <v>1720</v>
      </c>
      <c r="B45" s="729"/>
      <c r="C45" s="729"/>
      <c r="D45" s="729"/>
      <c r="E45" s="729"/>
      <c r="F45" s="729"/>
      <c r="G45" s="729"/>
      <c r="H45" s="729"/>
      <c r="I45" s="729"/>
      <c r="J45" s="729"/>
      <c r="K45" s="729"/>
      <c r="L45" s="729"/>
      <c r="M45" s="729"/>
      <c r="N45" s="730"/>
    </row>
    <row r="46" spans="1:14" s="509" customFormat="1" x14ac:dyDescent="0.25">
      <c r="A46" s="626"/>
      <c r="B46" s="627"/>
      <c r="C46" s="627"/>
      <c r="D46" s="627"/>
      <c r="E46" s="627"/>
      <c r="F46" s="627"/>
      <c r="G46" s="627"/>
      <c r="H46" s="627"/>
      <c r="I46" s="627"/>
      <c r="J46" s="627"/>
      <c r="K46" s="627"/>
      <c r="L46" s="627"/>
      <c r="M46" s="627"/>
      <c r="N46" s="628"/>
    </row>
    <row r="47" spans="1:14" s="509" customFormat="1" ht="15.75" thickBot="1" x14ac:dyDescent="0.3">
      <c r="A47" s="629"/>
      <c r="B47" s="630"/>
      <c r="C47" s="630"/>
      <c r="D47" s="630"/>
      <c r="E47" s="630"/>
      <c r="F47" s="630"/>
      <c r="G47" s="630"/>
      <c r="H47" s="630"/>
      <c r="I47" s="630"/>
      <c r="J47" s="630"/>
      <c r="K47" s="630"/>
      <c r="L47" s="630"/>
      <c r="M47" s="630"/>
      <c r="N47" s="631"/>
    </row>
    <row r="48" spans="1:14" s="509" customFormat="1" ht="26.25" thickBot="1" x14ac:dyDescent="0.3">
      <c r="A48" s="506" t="s">
        <v>1723</v>
      </c>
      <c r="B48" s="506" t="s">
        <v>2147</v>
      </c>
      <c r="C48" s="506"/>
      <c r="D48" s="506" t="s">
        <v>1719</v>
      </c>
      <c r="E48" s="786"/>
      <c r="F48" s="787"/>
      <c r="G48" s="787"/>
      <c r="H48" s="787"/>
      <c r="I48" s="787"/>
      <c r="J48" s="787"/>
      <c r="K48" s="787"/>
      <c r="L48" s="787"/>
      <c r="M48" s="787"/>
      <c r="N48" s="788"/>
    </row>
    <row r="49" spans="1:14" s="509" customFormat="1" ht="15.75" thickBot="1" x14ac:dyDescent="0.3">
      <c r="A49" s="507" t="s">
        <v>1727</v>
      </c>
      <c r="B49" s="655" t="s">
        <v>2148</v>
      </c>
      <c r="C49" s="657"/>
      <c r="D49" s="657"/>
      <c r="E49" s="657"/>
      <c r="F49" s="657"/>
      <c r="G49" s="657"/>
      <c r="H49" s="657"/>
      <c r="I49" s="657"/>
      <c r="J49" s="657"/>
      <c r="K49" s="657"/>
      <c r="L49" s="657"/>
      <c r="M49" s="657"/>
      <c r="N49" s="656"/>
    </row>
    <row r="50" spans="1:14" s="509" customFormat="1" ht="15.75" thickBot="1" x14ac:dyDescent="0.3">
      <c r="A50" s="506" t="s">
        <v>1570</v>
      </c>
      <c r="B50" s="506" t="s">
        <v>2149</v>
      </c>
      <c r="C50" s="504"/>
      <c r="D50" s="504" t="s">
        <v>1719</v>
      </c>
      <c r="E50" s="786"/>
      <c r="F50" s="787"/>
      <c r="G50" s="787"/>
      <c r="H50" s="787"/>
      <c r="I50" s="787"/>
      <c r="J50" s="787"/>
      <c r="K50" s="787"/>
      <c r="L50" s="787"/>
      <c r="M50" s="787"/>
      <c r="N50" s="788"/>
    </row>
    <row r="51" spans="1:14" s="509" customFormat="1" ht="15.75" thickBot="1" x14ac:dyDescent="0.3">
      <c r="A51" s="507" t="s">
        <v>1571</v>
      </c>
      <c r="B51" s="510" t="s">
        <v>2150</v>
      </c>
      <c r="C51" s="503"/>
      <c r="D51" s="503" t="s">
        <v>1719</v>
      </c>
      <c r="E51" s="655"/>
      <c r="F51" s="657"/>
      <c r="G51" s="657"/>
      <c r="H51" s="657"/>
      <c r="I51" s="657"/>
      <c r="J51" s="657"/>
      <c r="K51" s="657"/>
      <c r="L51" s="657"/>
      <c r="M51" s="657"/>
      <c r="N51" s="656"/>
    </row>
    <row r="52" spans="1:14" s="509" customFormat="1" ht="26.25" thickBot="1" x14ac:dyDescent="0.3">
      <c r="A52" s="507" t="s">
        <v>1188</v>
      </c>
      <c r="B52" s="510" t="s">
        <v>2151</v>
      </c>
      <c r="C52" s="503"/>
      <c r="D52" s="503" t="s">
        <v>1719</v>
      </c>
      <c r="E52" s="655"/>
      <c r="F52" s="657"/>
      <c r="G52" s="657"/>
      <c r="H52" s="657"/>
      <c r="I52" s="657"/>
      <c r="J52" s="657"/>
      <c r="K52" s="657"/>
      <c r="L52" s="657"/>
      <c r="M52" s="657"/>
      <c r="N52" s="656"/>
    </row>
    <row r="53" spans="1:14" s="509" customFormat="1" ht="15.75" thickBot="1" x14ac:dyDescent="0.3">
      <c r="A53" s="506" t="s">
        <v>1190</v>
      </c>
      <c r="B53" s="506" t="s">
        <v>2152</v>
      </c>
      <c r="C53" s="504"/>
      <c r="D53" s="504" t="s">
        <v>1719</v>
      </c>
      <c r="E53" s="786"/>
      <c r="F53" s="787"/>
      <c r="G53" s="787"/>
      <c r="H53" s="787"/>
      <c r="I53" s="787"/>
      <c r="J53" s="787"/>
      <c r="K53" s="787"/>
      <c r="L53" s="787"/>
      <c r="M53" s="787"/>
      <c r="N53" s="788"/>
    </row>
    <row r="54" spans="1:14" s="509" customFormat="1" ht="15" customHeight="1" thickBot="1" x14ac:dyDescent="0.3">
      <c r="A54" s="506" t="s">
        <v>1192</v>
      </c>
      <c r="B54" s="506" t="s">
        <v>2153</v>
      </c>
      <c r="C54" s="504"/>
      <c r="D54" s="504" t="s">
        <v>1719</v>
      </c>
      <c r="E54" s="786"/>
      <c r="F54" s="787"/>
      <c r="G54" s="787"/>
      <c r="H54" s="787"/>
      <c r="I54" s="787"/>
      <c r="J54" s="787"/>
      <c r="K54" s="787"/>
      <c r="L54" s="787"/>
      <c r="M54" s="787"/>
      <c r="N54" s="788"/>
    </row>
    <row r="55" spans="1:14" s="509" customFormat="1" ht="15.75" thickBot="1" x14ac:dyDescent="0.3">
      <c r="A55" s="507" t="s">
        <v>2154</v>
      </c>
      <c r="B55" s="510" t="s">
        <v>2155</v>
      </c>
      <c r="C55" s="503"/>
      <c r="D55" s="503" t="s">
        <v>1719</v>
      </c>
      <c r="E55" s="655"/>
      <c r="F55" s="657"/>
      <c r="G55" s="657"/>
      <c r="H55" s="657"/>
      <c r="I55" s="657"/>
      <c r="J55" s="657"/>
      <c r="K55" s="657"/>
      <c r="L55" s="657"/>
      <c r="M55" s="657"/>
      <c r="N55" s="656"/>
    </row>
    <row r="56" spans="1:14" s="509" customFormat="1" ht="15.75" thickBot="1" x14ac:dyDescent="0.3">
      <c r="A56" s="507" t="s">
        <v>2156</v>
      </c>
      <c r="B56" s="510"/>
      <c r="C56" s="503"/>
      <c r="D56" s="503" t="s">
        <v>1719</v>
      </c>
      <c r="E56" s="655"/>
      <c r="F56" s="657"/>
      <c r="G56" s="657"/>
      <c r="H56" s="657"/>
      <c r="I56" s="657"/>
      <c r="J56" s="657"/>
      <c r="K56" s="657"/>
      <c r="L56" s="657"/>
      <c r="M56" s="657"/>
      <c r="N56" s="656"/>
    </row>
    <row r="57" spans="1:14" s="509" customFormat="1" ht="26.25" thickBot="1" x14ac:dyDescent="0.3">
      <c r="A57" s="507" t="s">
        <v>1729</v>
      </c>
      <c r="B57" s="510" t="s">
        <v>2157</v>
      </c>
      <c r="C57" s="503"/>
      <c r="D57" s="503" t="s">
        <v>1719</v>
      </c>
      <c r="E57" s="655"/>
      <c r="F57" s="657"/>
      <c r="G57" s="657"/>
      <c r="H57" s="657"/>
      <c r="I57" s="657"/>
      <c r="J57" s="657"/>
      <c r="K57" s="657"/>
      <c r="L57" s="657"/>
      <c r="M57" s="657"/>
      <c r="N57" s="656"/>
    </row>
    <row r="58" spans="1:14" s="509" customFormat="1" ht="15" customHeight="1" thickBot="1" x14ac:dyDescent="0.3">
      <c r="A58" s="506" t="s">
        <v>1731</v>
      </c>
      <c r="B58" s="506" t="s">
        <v>1231</v>
      </c>
      <c r="C58" s="504"/>
      <c r="D58" s="504" t="s">
        <v>1719</v>
      </c>
      <c r="E58" s="747"/>
      <c r="F58" s="748"/>
      <c r="G58" s="748"/>
      <c r="H58" s="748"/>
      <c r="I58" s="748"/>
      <c r="J58" s="748"/>
      <c r="K58" s="748"/>
      <c r="L58" s="748"/>
      <c r="M58" s="748"/>
      <c r="N58" s="749"/>
    </row>
    <row r="59" spans="1:14" s="509" customFormat="1" ht="39" thickBot="1" x14ac:dyDescent="0.3">
      <c r="A59" s="507" t="s">
        <v>1733</v>
      </c>
      <c r="B59" s="510" t="s">
        <v>2158</v>
      </c>
      <c r="C59" s="503"/>
      <c r="D59" s="503" t="s">
        <v>1719</v>
      </c>
      <c r="E59" s="655"/>
      <c r="F59" s="775"/>
      <c r="G59" s="775"/>
      <c r="H59" s="775"/>
      <c r="I59" s="775"/>
      <c r="J59" s="775"/>
      <c r="K59" s="775"/>
      <c r="L59" s="775"/>
      <c r="M59" s="775"/>
      <c r="N59" s="776"/>
    </row>
    <row r="60" spans="1:14" s="509" customFormat="1" ht="26.25" thickBot="1" x14ac:dyDescent="0.3">
      <c r="A60" s="507" t="s">
        <v>1735</v>
      </c>
      <c r="B60" s="510" t="s">
        <v>1736</v>
      </c>
      <c r="C60" s="503"/>
      <c r="D60" s="503" t="s">
        <v>1719</v>
      </c>
      <c r="E60" s="655"/>
      <c r="F60" s="657"/>
      <c r="G60" s="657"/>
      <c r="H60" s="657"/>
      <c r="I60" s="657"/>
      <c r="J60" s="657"/>
      <c r="K60" s="657"/>
      <c r="L60" s="657"/>
      <c r="M60" s="657"/>
      <c r="N60" s="656"/>
    </row>
    <row r="61" spans="1:14" s="509" customFormat="1" ht="15.75" thickBot="1" x14ac:dyDescent="0.3">
      <c r="A61" s="702"/>
      <c r="B61" s="703"/>
      <c r="C61" s="703"/>
      <c r="D61" s="703"/>
      <c r="E61" s="703"/>
      <c r="F61" s="703"/>
      <c r="G61" s="703"/>
      <c r="H61" s="703"/>
      <c r="I61" s="703"/>
      <c r="J61" s="703"/>
      <c r="K61" s="703"/>
      <c r="L61" s="703"/>
      <c r="M61" s="703"/>
      <c r="N61" s="704"/>
    </row>
    <row r="62" spans="1:14" s="509" customFormat="1" ht="15.75" x14ac:dyDescent="0.25">
      <c r="A62" s="5" t="s">
        <v>1711</v>
      </c>
      <c r="B62" s="502"/>
      <c r="C62" s="502"/>
      <c r="D62" s="44" t="str">
        <f>'0'!E6</f>
        <v>А.П. Ковриго</v>
      </c>
      <c r="E62" s="502"/>
      <c r="F62" s="502"/>
      <c r="G62" s="502"/>
      <c r="H62" s="502"/>
      <c r="I62" s="502"/>
      <c r="J62" s="502"/>
      <c r="K62" s="502"/>
      <c r="L62" s="502"/>
      <c r="M62" s="502"/>
      <c r="N62" s="502"/>
    </row>
    <row r="63" spans="1:14" s="509" customFormat="1" ht="15.75" x14ac:dyDescent="0.25">
      <c r="A63" s="5"/>
      <c r="B63" s="502"/>
      <c r="C63" s="502"/>
      <c r="D63" s="44"/>
      <c r="E63" s="502"/>
      <c r="F63" s="502"/>
      <c r="G63" s="502"/>
      <c r="H63" s="502"/>
      <c r="I63" s="502"/>
      <c r="J63" s="502"/>
      <c r="K63" s="502"/>
      <c r="L63" s="502"/>
      <c r="M63" s="502"/>
      <c r="N63" s="502"/>
    </row>
    <row r="64" spans="1:14" s="509" customFormat="1" ht="15.75" x14ac:dyDescent="0.25">
      <c r="A64" s="5" t="s">
        <v>1738</v>
      </c>
      <c r="B64" s="502"/>
      <c r="C64" s="502"/>
      <c r="D64" s="502"/>
      <c r="E64" s="502"/>
      <c r="F64" s="502"/>
      <c r="G64" s="502"/>
      <c r="H64" s="502"/>
      <c r="I64" s="502"/>
      <c r="J64" s="502"/>
      <c r="K64" s="502"/>
      <c r="L64" s="502"/>
      <c r="M64" s="502"/>
      <c r="N64" s="502"/>
    </row>
    <row r="65" spans="1:14" s="509" customFormat="1" ht="15.75" x14ac:dyDescent="0.25">
      <c r="A65" s="391" t="s">
        <v>2145</v>
      </c>
      <c r="B65" s="502"/>
      <c r="C65" s="502"/>
      <c r="D65" s="502"/>
      <c r="E65" s="502"/>
      <c r="F65" s="502"/>
      <c r="G65" s="502"/>
      <c r="H65" s="502"/>
      <c r="I65" s="502"/>
      <c r="J65" s="502"/>
      <c r="K65" s="502"/>
      <c r="L65" s="502"/>
      <c r="M65" s="502"/>
      <c r="N65" s="502"/>
    </row>
    <row r="66" spans="1:14" s="509" customFormat="1" ht="15.75" x14ac:dyDescent="0.25">
      <c r="A66" s="88"/>
      <c r="B66" s="502"/>
      <c r="C66" s="502"/>
      <c r="D66" s="502"/>
      <c r="E66" s="502"/>
      <c r="F66" s="502"/>
      <c r="G66" s="502"/>
      <c r="H66" s="502"/>
      <c r="I66" s="502"/>
      <c r="J66" s="502"/>
      <c r="K66" s="502"/>
      <c r="L66" s="502"/>
      <c r="M66" s="502"/>
      <c r="N66" s="502"/>
    </row>
    <row r="67" spans="1:14" s="509" customFormat="1" ht="19.5" x14ac:dyDescent="0.35">
      <c r="A67" s="97" t="s">
        <v>1704</v>
      </c>
      <c r="B67" s="502"/>
      <c r="C67" s="502"/>
      <c r="D67" s="502"/>
      <c r="E67" s="502"/>
      <c r="F67" s="502"/>
      <c r="G67" s="502"/>
      <c r="H67" s="502"/>
      <c r="I67" s="502"/>
      <c r="J67" s="502"/>
      <c r="K67" s="502"/>
      <c r="L67" s="502"/>
      <c r="M67" s="502"/>
      <c r="N67" s="502"/>
    </row>
    <row r="68" spans="1:14" s="509" customFormat="1" x14ac:dyDescent="0.25">
      <c r="A68" s="6"/>
      <c r="B68" s="502"/>
      <c r="C68" s="502"/>
      <c r="D68" s="502"/>
      <c r="E68" s="502"/>
      <c r="F68" s="502"/>
      <c r="G68" s="502"/>
      <c r="H68" s="502"/>
      <c r="I68" s="502"/>
      <c r="J68" s="502"/>
      <c r="K68" s="502"/>
      <c r="L68" s="502"/>
      <c r="M68" s="502"/>
      <c r="N68" s="502"/>
    </row>
    <row r="69" spans="1:14" s="509" customFormat="1" ht="15.75" x14ac:dyDescent="0.25">
      <c r="A69" s="5" t="s">
        <v>2159</v>
      </c>
      <c r="B69" s="502"/>
      <c r="C69" s="502"/>
      <c r="D69" s="502"/>
      <c r="E69" s="502"/>
      <c r="F69" s="502"/>
      <c r="G69" s="502"/>
      <c r="H69" s="502"/>
      <c r="I69" s="502"/>
      <c r="J69" s="502"/>
      <c r="K69" s="502"/>
      <c r="L69" s="502"/>
      <c r="M69" s="502"/>
      <c r="N69" s="502"/>
    </row>
    <row r="70" spans="1:14" s="509" customFormat="1" ht="15.75" x14ac:dyDescent="0.25">
      <c r="A70" s="5"/>
      <c r="B70" s="502"/>
      <c r="C70" s="502"/>
      <c r="D70" s="502"/>
      <c r="E70" s="502"/>
      <c r="F70" s="502"/>
      <c r="G70" s="502"/>
      <c r="H70" s="502"/>
      <c r="I70" s="502"/>
      <c r="J70" s="502"/>
      <c r="K70" s="502"/>
      <c r="L70" s="502"/>
      <c r="M70" s="502"/>
      <c r="N70" s="502"/>
    </row>
    <row r="71" spans="1:14" s="509" customFormat="1" ht="15.75" x14ac:dyDescent="0.25">
      <c r="A71" s="82" t="s">
        <v>427</v>
      </c>
      <c r="B71" s="502"/>
      <c r="C71" s="502" t="str">
        <f>D7</f>
        <v xml:space="preserve">ООО </v>
      </c>
      <c r="D71" s="502"/>
      <c r="E71" s="502"/>
      <c r="F71" s="502"/>
      <c r="G71" s="502"/>
      <c r="H71" s="502"/>
      <c r="I71" s="502"/>
      <c r="J71" s="502"/>
      <c r="K71" s="502"/>
      <c r="L71" s="502"/>
      <c r="M71" s="502"/>
      <c r="N71" s="502"/>
    </row>
    <row r="72" spans="1:14" s="509" customFormat="1" x14ac:dyDescent="0.25">
      <c r="A72" s="6"/>
      <c r="B72" s="502"/>
      <c r="C72" s="502"/>
      <c r="D72" s="502"/>
      <c r="E72" s="502"/>
      <c r="F72" s="502"/>
      <c r="G72" s="502"/>
      <c r="H72" s="502"/>
      <c r="I72" s="502"/>
      <c r="J72" s="502"/>
      <c r="K72" s="502"/>
      <c r="L72" s="502"/>
      <c r="M72" s="502"/>
      <c r="N72" s="502"/>
    </row>
    <row r="73" spans="1:14" s="509" customFormat="1" ht="15.75" x14ac:dyDescent="0.25">
      <c r="A73" s="82" t="s">
        <v>434</v>
      </c>
      <c r="B73" s="502"/>
      <c r="C73" s="517" t="str">
        <f>'0'!E4</f>
        <v>01.01.2012-31.12.2012</v>
      </c>
      <c r="D73" s="502"/>
      <c r="E73" s="502"/>
      <c r="F73" s="502"/>
      <c r="G73" s="502"/>
      <c r="H73" s="502"/>
      <c r="I73" s="502"/>
      <c r="J73" s="502"/>
      <c r="K73" s="502"/>
      <c r="L73" s="502"/>
      <c r="M73" s="502"/>
      <c r="N73" s="502"/>
    </row>
    <row r="74" spans="1:14" s="509" customFormat="1" ht="15.75" x14ac:dyDescent="0.25">
      <c r="A74" s="26" t="s">
        <v>1737</v>
      </c>
      <c r="B74" s="502"/>
      <c r="C74" s="502"/>
      <c r="D74" s="502"/>
      <c r="E74" s="502"/>
      <c r="F74" s="502"/>
      <c r="G74" s="502"/>
      <c r="H74" s="502"/>
      <c r="I74" s="502"/>
      <c r="J74" s="502"/>
      <c r="K74" s="502"/>
      <c r="L74" s="502"/>
      <c r="M74" s="502"/>
      <c r="N74" s="502"/>
    </row>
    <row r="75" spans="1:14" s="509" customFormat="1" ht="42.75" customHeight="1" x14ac:dyDescent="0.25">
      <c r="A75" s="511" t="s">
        <v>1713</v>
      </c>
      <c r="B75" s="718" t="s">
        <v>1715</v>
      </c>
      <c r="C75" s="718" t="s">
        <v>1716</v>
      </c>
      <c r="D75" s="718"/>
      <c r="E75" s="777" t="s">
        <v>1717</v>
      </c>
      <c r="F75" s="778"/>
      <c r="G75" s="778"/>
      <c r="H75" s="778"/>
      <c r="I75" s="778"/>
      <c r="J75" s="778"/>
      <c r="K75" s="778"/>
      <c r="L75" s="779"/>
      <c r="M75" s="512"/>
      <c r="N75" s="512"/>
    </row>
    <row r="76" spans="1:14" s="509" customFormat="1" x14ac:dyDescent="0.25">
      <c r="A76" s="511" t="s">
        <v>1714</v>
      </c>
      <c r="B76" s="718"/>
      <c r="C76" s="718" t="s">
        <v>1718</v>
      </c>
      <c r="D76" s="718" t="s">
        <v>1719</v>
      </c>
      <c r="E76" s="780"/>
      <c r="F76" s="781"/>
      <c r="G76" s="781"/>
      <c r="H76" s="781"/>
      <c r="I76" s="781"/>
      <c r="J76" s="781"/>
      <c r="K76" s="781"/>
      <c r="L76" s="782"/>
      <c r="M76" s="512"/>
      <c r="N76" s="512"/>
    </row>
    <row r="77" spans="1:14" s="509" customFormat="1" x14ac:dyDescent="0.25">
      <c r="A77" s="153"/>
      <c r="B77" s="718"/>
      <c r="C77" s="718"/>
      <c r="D77" s="718"/>
      <c r="E77" s="783"/>
      <c r="F77" s="784"/>
      <c r="G77" s="784"/>
      <c r="H77" s="784"/>
      <c r="I77" s="784"/>
      <c r="J77" s="784"/>
      <c r="K77" s="784"/>
      <c r="L77" s="785"/>
      <c r="M77" s="512"/>
      <c r="N77" s="512"/>
    </row>
    <row r="78" spans="1:14" s="509" customFormat="1" ht="28.5" customHeight="1" x14ac:dyDescent="0.25">
      <c r="A78" s="754" t="s">
        <v>2160</v>
      </c>
      <c r="B78" s="755"/>
      <c r="C78" s="755"/>
      <c r="D78" s="755"/>
      <c r="E78" s="755"/>
      <c r="F78" s="755"/>
      <c r="G78" s="755"/>
      <c r="H78" s="755"/>
      <c r="I78" s="755"/>
      <c r="J78" s="755"/>
      <c r="K78" s="755"/>
      <c r="L78" s="756"/>
      <c r="M78" s="520"/>
      <c r="N78" s="520"/>
    </row>
    <row r="79" spans="1:14" s="509" customFormat="1" ht="15" customHeight="1" x14ac:dyDescent="0.25">
      <c r="A79" s="754" t="s">
        <v>1721</v>
      </c>
      <c r="B79" s="755"/>
      <c r="C79" s="755"/>
      <c r="D79" s="755"/>
      <c r="E79" s="755"/>
      <c r="F79" s="755"/>
      <c r="G79" s="755"/>
      <c r="H79" s="755"/>
      <c r="I79" s="755"/>
      <c r="J79" s="755"/>
      <c r="K79" s="755"/>
      <c r="L79" s="756"/>
      <c r="M79" s="512"/>
      <c r="N79" s="512"/>
    </row>
    <row r="80" spans="1:14" s="509" customFormat="1" ht="25.5" x14ac:dyDescent="0.25">
      <c r="A80" s="501" t="s">
        <v>1723</v>
      </c>
      <c r="B80" s="501" t="s">
        <v>2161</v>
      </c>
      <c r="C80" s="501"/>
      <c r="D80" s="501" t="s">
        <v>1719</v>
      </c>
      <c r="E80" s="772"/>
      <c r="F80" s="773"/>
      <c r="G80" s="773"/>
      <c r="H80" s="773"/>
      <c r="I80" s="773"/>
      <c r="J80" s="773"/>
      <c r="K80" s="773"/>
      <c r="L80" s="774"/>
      <c r="M80" s="512"/>
      <c r="N80" s="512"/>
    </row>
    <row r="81" spans="1:14" s="509" customFormat="1" ht="25.5" x14ac:dyDescent="0.25">
      <c r="A81" s="501" t="s">
        <v>1727</v>
      </c>
      <c r="B81" s="501" t="s">
        <v>1736</v>
      </c>
      <c r="C81" s="511"/>
      <c r="D81" s="511" t="s">
        <v>1719</v>
      </c>
      <c r="E81" s="772"/>
      <c r="F81" s="773"/>
      <c r="G81" s="773"/>
      <c r="H81" s="773"/>
      <c r="I81" s="773"/>
      <c r="J81" s="773"/>
      <c r="K81" s="773"/>
      <c r="L81" s="774"/>
      <c r="M81" s="512"/>
      <c r="N81" s="512"/>
    </row>
    <row r="82" spans="1:14" s="509" customFormat="1" ht="15.75" x14ac:dyDescent="0.25">
      <c r="A82" s="5" t="s">
        <v>1711</v>
      </c>
      <c r="B82" s="502"/>
      <c r="C82" s="502"/>
      <c r="D82" s="502"/>
      <c r="E82" s="502"/>
      <c r="F82" s="44" t="str">
        <f>'0'!E6</f>
        <v>А.П. Ковриго</v>
      </c>
      <c r="G82" s="502"/>
      <c r="H82" s="502"/>
      <c r="I82" s="502"/>
      <c r="J82" s="502"/>
      <c r="K82" s="502"/>
      <c r="L82" s="502"/>
      <c r="M82" s="502"/>
      <c r="N82" s="502"/>
    </row>
    <row r="83" spans="1:14" s="509" customFormat="1" ht="15.75" x14ac:dyDescent="0.25">
      <c r="A83" s="81"/>
      <c r="B83" s="502"/>
      <c r="C83" s="502"/>
      <c r="D83" s="502"/>
      <c r="E83" s="502"/>
      <c r="F83" s="502"/>
      <c r="G83" s="502"/>
      <c r="H83" s="502"/>
      <c r="I83" s="502"/>
      <c r="J83" s="502"/>
      <c r="K83" s="502"/>
      <c r="L83" s="502"/>
      <c r="M83" s="502"/>
      <c r="N83" s="502"/>
    </row>
    <row r="84" spans="1:14" s="509" customFormat="1" ht="15.75" x14ac:dyDescent="0.25">
      <c r="A84" s="5" t="s">
        <v>1742</v>
      </c>
      <c r="B84" s="502"/>
      <c r="C84" s="502"/>
      <c r="D84" s="502"/>
      <c r="E84" s="502"/>
      <c r="F84" s="502"/>
      <c r="G84" s="502"/>
      <c r="H84" s="502"/>
      <c r="I84" s="502"/>
      <c r="J84" s="502"/>
      <c r="K84" s="502"/>
      <c r="L84" s="502"/>
      <c r="M84" s="502"/>
      <c r="N84" s="502"/>
    </row>
    <row r="85" spans="1:14" s="509" customFormat="1" ht="15.75" x14ac:dyDescent="0.25">
      <c r="A85" s="502"/>
      <c r="B85" s="5" t="s">
        <v>2145</v>
      </c>
      <c r="C85" s="502"/>
      <c r="D85" s="502"/>
      <c r="E85" s="502"/>
      <c r="F85" s="502"/>
      <c r="G85" s="502"/>
      <c r="H85" s="502"/>
      <c r="I85" s="502"/>
      <c r="J85" s="502"/>
      <c r="K85" s="502"/>
      <c r="L85" s="502"/>
      <c r="M85" s="502"/>
      <c r="N85" s="502"/>
    </row>
    <row r="86" spans="1:14" s="509" customFormat="1" ht="15.75" x14ac:dyDescent="0.25">
      <c r="A86" s="88"/>
      <c r="B86" s="502"/>
      <c r="C86" s="502"/>
      <c r="D86" s="502"/>
      <c r="E86" s="502"/>
      <c r="F86" s="502"/>
      <c r="G86" s="502"/>
      <c r="H86" s="502"/>
      <c r="I86" s="502"/>
      <c r="J86" s="502"/>
      <c r="K86" s="502"/>
      <c r="L86" s="502"/>
      <c r="M86" s="502"/>
      <c r="N86" s="502"/>
    </row>
    <row r="87" spans="1:14" s="509" customFormat="1" ht="19.5" x14ac:dyDescent="0.35">
      <c r="A87" s="97" t="s">
        <v>1704</v>
      </c>
      <c r="B87" s="502"/>
      <c r="C87" s="502"/>
      <c r="D87" s="502"/>
      <c r="E87" s="502"/>
      <c r="F87" s="502"/>
      <c r="G87" s="502"/>
      <c r="H87" s="502"/>
      <c r="I87" s="502"/>
      <c r="J87" s="502"/>
      <c r="K87" s="502"/>
      <c r="L87" s="502"/>
      <c r="M87" s="502"/>
      <c r="N87" s="502"/>
    </row>
    <row r="88" spans="1:14" s="509" customFormat="1" x14ac:dyDescent="0.25">
      <c r="A88" s="6"/>
      <c r="B88" s="502"/>
      <c r="C88" s="502"/>
      <c r="D88" s="502"/>
      <c r="E88" s="502"/>
      <c r="F88" s="502"/>
      <c r="G88" s="502"/>
      <c r="H88" s="502"/>
      <c r="I88" s="502"/>
      <c r="J88" s="502"/>
      <c r="K88" s="502"/>
      <c r="L88" s="502"/>
      <c r="M88" s="502"/>
      <c r="N88" s="502"/>
    </row>
    <row r="89" spans="1:14" s="509" customFormat="1" ht="15.75" x14ac:dyDescent="0.25">
      <c r="A89" s="5" t="s">
        <v>2162</v>
      </c>
      <c r="B89" s="502"/>
      <c r="C89" s="502"/>
      <c r="D89" s="502"/>
      <c r="E89" s="502"/>
      <c r="F89" s="502"/>
      <c r="G89" s="502"/>
      <c r="H89" s="502"/>
      <c r="I89" s="502"/>
      <c r="J89" s="502"/>
      <c r="K89" s="502"/>
      <c r="L89" s="502"/>
      <c r="M89" s="502"/>
      <c r="N89" s="502"/>
    </row>
    <row r="90" spans="1:14" s="509" customFormat="1" x14ac:dyDescent="0.25">
      <c r="A90" s="51"/>
      <c r="B90" s="502"/>
      <c r="C90" s="502"/>
      <c r="D90" s="502"/>
      <c r="E90" s="502"/>
      <c r="F90" s="502"/>
      <c r="G90" s="502"/>
      <c r="H90" s="502"/>
      <c r="I90" s="502"/>
      <c r="J90" s="502"/>
      <c r="K90" s="502"/>
      <c r="L90" s="502"/>
      <c r="M90" s="502"/>
      <c r="N90" s="502"/>
    </row>
    <row r="91" spans="1:14" s="509" customFormat="1" ht="15.75" x14ac:dyDescent="0.25">
      <c r="A91" s="82" t="s">
        <v>427</v>
      </c>
      <c r="B91" s="502"/>
      <c r="C91" s="502" t="str">
        <f>C71</f>
        <v xml:space="preserve">ООО </v>
      </c>
      <c r="D91" s="502"/>
      <c r="E91" s="502"/>
      <c r="F91" s="502"/>
      <c r="G91" s="502"/>
      <c r="H91" s="502"/>
      <c r="I91" s="502"/>
      <c r="J91" s="502"/>
      <c r="K91" s="502"/>
      <c r="L91" s="502"/>
      <c r="M91" s="502"/>
      <c r="N91" s="502"/>
    </row>
    <row r="92" spans="1:14" s="509" customFormat="1" x14ac:dyDescent="0.25">
      <c r="A92" s="6"/>
      <c r="B92" s="502"/>
      <c r="C92" s="502"/>
      <c r="D92" s="502"/>
      <c r="E92" s="502"/>
      <c r="F92" s="502"/>
      <c r="G92" s="502"/>
      <c r="H92" s="502"/>
      <c r="I92" s="502"/>
      <c r="J92" s="502"/>
      <c r="K92" s="502"/>
      <c r="L92" s="502"/>
      <c r="M92" s="502"/>
      <c r="N92" s="502"/>
    </row>
    <row r="93" spans="1:14" s="509" customFormat="1" ht="15.75" x14ac:dyDescent="0.25">
      <c r="A93" s="82" t="s">
        <v>434</v>
      </c>
      <c r="B93" s="502"/>
      <c r="C93" s="381" t="str">
        <f>'0'!E4</f>
        <v>01.01.2012-31.12.2012</v>
      </c>
      <c r="D93" s="502"/>
      <c r="E93" s="502"/>
      <c r="F93" s="502"/>
      <c r="G93" s="502"/>
      <c r="H93" s="502"/>
      <c r="I93" s="502"/>
      <c r="J93" s="502"/>
      <c r="K93" s="502"/>
      <c r="L93" s="502"/>
      <c r="M93" s="502"/>
      <c r="N93" s="502"/>
    </row>
    <row r="94" spans="1:14" s="509" customFormat="1" x14ac:dyDescent="0.25">
      <c r="A94" s="511" t="s">
        <v>1713</v>
      </c>
      <c r="B94" s="718" t="s">
        <v>1715</v>
      </c>
      <c r="C94" s="718" t="s">
        <v>1716</v>
      </c>
      <c r="D94" s="718"/>
      <c r="E94" s="564" t="s">
        <v>1717</v>
      </c>
      <c r="F94" s="771"/>
      <c r="G94" s="771"/>
      <c r="H94" s="771"/>
      <c r="I94" s="771"/>
      <c r="J94" s="771"/>
      <c r="K94" s="771"/>
      <c r="L94" s="771"/>
      <c r="M94" s="771"/>
      <c r="N94" s="771"/>
    </row>
    <row r="95" spans="1:14" s="509" customFormat="1" x14ac:dyDescent="0.25">
      <c r="A95" s="511" t="s">
        <v>1714</v>
      </c>
      <c r="B95" s="718"/>
      <c r="C95" s="718" t="s">
        <v>1718</v>
      </c>
      <c r="D95" s="718" t="s">
        <v>1719</v>
      </c>
      <c r="E95" s="564"/>
      <c r="F95" s="771"/>
      <c r="G95" s="771"/>
      <c r="H95" s="771"/>
      <c r="I95" s="771"/>
      <c r="J95" s="771"/>
      <c r="K95" s="771"/>
      <c r="L95" s="771"/>
      <c r="M95" s="771"/>
      <c r="N95" s="771"/>
    </row>
    <row r="96" spans="1:14" s="509" customFormat="1" x14ac:dyDescent="0.25">
      <c r="A96" s="153"/>
      <c r="B96" s="718"/>
      <c r="C96" s="718"/>
      <c r="D96" s="718"/>
      <c r="E96" s="564"/>
      <c r="F96" s="771"/>
      <c r="G96" s="771"/>
      <c r="H96" s="771"/>
      <c r="I96" s="771"/>
      <c r="J96" s="771"/>
      <c r="K96" s="771"/>
      <c r="L96" s="771"/>
      <c r="M96" s="771"/>
      <c r="N96" s="771"/>
    </row>
    <row r="97" spans="1:14" s="509" customFormat="1" x14ac:dyDescent="0.25">
      <c r="A97" s="564" t="s">
        <v>1721</v>
      </c>
      <c r="B97" s="564"/>
      <c r="C97" s="564"/>
      <c r="D97" s="564"/>
      <c r="E97" s="564"/>
      <c r="F97" s="771"/>
      <c r="G97" s="771"/>
      <c r="H97" s="771"/>
      <c r="I97" s="771"/>
      <c r="J97" s="771"/>
      <c r="K97" s="771"/>
      <c r="L97" s="771"/>
      <c r="M97" s="771"/>
      <c r="N97" s="771"/>
    </row>
    <row r="98" spans="1:14" s="509" customFormat="1" x14ac:dyDescent="0.25">
      <c r="A98" s="501" t="s">
        <v>1723</v>
      </c>
      <c r="B98" s="757" t="s">
        <v>2163</v>
      </c>
      <c r="C98" s="768"/>
      <c r="D98" s="768"/>
      <c r="E98" s="768"/>
      <c r="F98" s="768"/>
      <c r="G98" s="768"/>
      <c r="H98" s="768"/>
      <c r="I98" s="768"/>
      <c r="J98" s="768"/>
      <c r="K98" s="768"/>
      <c r="L98" s="768"/>
      <c r="M98" s="768"/>
      <c r="N98" s="769"/>
    </row>
    <row r="99" spans="1:14" s="509" customFormat="1" ht="63.75" x14ac:dyDescent="0.25">
      <c r="A99" s="501" t="s">
        <v>1727</v>
      </c>
      <c r="B99" s="501" t="s">
        <v>2164</v>
      </c>
      <c r="C99" s="511"/>
      <c r="D99" s="511" t="s">
        <v>1719</v>
      </c>
      <c r="E99" s="757"/>
      <c r="F99" s="768"/>
      <c r="G99" s="768"/>
      <c r="H99" s="768"/>
      <c r="I99" s="768"/>
      <c r="J99" s="768"/>
      <c r="K99" s="768"/>
      <c r="L99" s="768"/>
      <c r="M99" s="768"/>
      <c r="N99" s="769"/>
    </row>
    <row r="100" spans="1:14" s="509" customFormat="1" ht="15" customHeight="1" x14ac:dyDescent="0.25">
      <c r="A100" s="501" t="s">
        <v>1729</v>
      </c>
      <c r="B100" s="501" t="s">
        <v>1736</v>
      </c>
      <c r="C100" s="511"/>
      <c r="D100" s="511" t="s">
        <v>1726</v>
      </c>
      <c r="E100" s="770"/>
      <c r="F100" s="768"/>
      <c r="G100" s="768"/>
      <c r="H100" s="768"/>
      <c r="I100" s="768"/>
      <c r="J100" s="768"/>
      <c r="K100" s="768"/>
      <c r="L100" s="768"/>
      <c r="M100" s="768"/>
      <c r="N100" s="769"/>
    </row>
    <row r="101" spans="1:14" s="509" customFormat="1" x14ac:dyDescent="0.25">
      <c r="A101" s="6"/>
      <c r="B101" s="502"/>
      <c r="C101" s="502"/>
      <c r="D101" s="502"/>
      <c r="E101" s="502"/>
      <c r="F101" s="502"/>
      <c r="G101" s="502"/>
      <c r="H101" s="502"/>
      <c r="I101" s="502"/>
      <c r="J101" s="502"/>
      <c r="K101" s="502"/>
      <c r="L101" s="502"/>
      <c r="M101" s="502"/>
      <c r="N101" s="502"/>
    </row>
    <row r="102" spans="1:14" s="509" customFormat="1" ht="15.75" x14ac:dyDescent="0.25">
      <c r="A102" s="5" t="s">
        <v>1711</v>
      </c>
      <c r="B102" s="502"/>
      <c r="C102" s="502"/>
      <c r="D102" s="502"/>
      <c r="E102" s="502"/>
      <c r="F102" s="44" t="str">
        <f>'0'!E6</f>
        <v>А.П. Ковриго</v>
      </c>
      <c r="G102" s="502"/>
      <c r="H102" s="502"/>
      <c r="I102" s="502"/>
      <c r="J102" s="502"/>
      <c r="K102" s="502"/>
      <c r="L102" s="502"/>
      <c r="M102" s="502"/>
      <c r="N102" s="502"/>
    </row>
    <row r="103" spans="1:14" s="509" customFormat="1" ht="15.75" x14ac:dyDescent="0.25">
      <c r="A103" s="5"/>
      <c r="B103" s="502"/>
      <c r="C103" s="502"/>
      <c r="D103" s="44"/>
      <c r="E103" s="502"/>
      <c r="F103" s="502"/>
      <c r="G103" s="502"/>
      <c r="H103" s="502"/>
      <c r="I103" s="502"/>
      <c r="J103" s="502"/>
      <c r="K103" s="502"/>
      <c r="L103" s="502"/>
      <c r="M103" s="502"/>
      <c r="N103" s="502"/>
    </row>
    <row r="104" spans="1:14" s="509" customFormat="1" ht="15.75" x14ac:dyDescent="0.25">
      <c r="A104" s="5" t="s">
        <v>1743</v>
      </c>
      <c r="B104" s="502"/>
      <c r="C104" s="502"/>
      <c r="D104" s="502"/>
      <c r="E104" s="502"/>
      <c r="F104" s="502"/>
      <c r="G104" s="502"/>
      <c r="H104" s="502"/>
      <c r="I104" s="502"/>
      <c r="J104" s="502"/>
      <c r="K104" s="502"/>
      <c r="L104" s="502"/>
      <c r="M104" s="502"/>
      <c r="N104" s="502"/>
    </row>
    <row r="105" spans="1:14" s="509" customFormat="1" ht="15.75" x14ac:dyDescent="0.25">
      <c r="A105" s="502"/>
      <c r="B105" s="5" t="s">
        <v>2145</v>
      </c>
      <c r="C105" s="502"/>
      <c r="D105" s="502"/>
      <c r="E105" s="502"/>
      <c r="F105" s="502"/>
      <c r="G105" s="502"/>
      <c r="H105" s="502"/>
      <c r="I105" s="502"/>
      <c r="J105" s="502"/>
      <c r="K105" s="502"/>
      <c r="L105" s="502"/>
      <c r="M105" s="502"/>
      <c r="N105" s="502"/>
    </row>
    <row r="106" spans="1:14" s="509" customFormat="1" ht="15.75" x14ac:dyDescent="0.25">
      <c r="A106" s="88"/>
      <c r="B106" s="502"/>
      <c r="C106" s="502"/>
      <c r="D106" s="502"/>
      <c r="E106" s="502"/>
      <c r="F106" s="502"/>
      <c r="G106" s="502"/>
      <c r="H106" s="502"/>
      <c r="I106" s="502"/>
      <c r="J106" s="502"/>
      <c r="K106" s="502"/>
      <c r="L106" s="502"/>
      <c r="M106" s="502"/>
      <c r="N106" s="502"/>
    </row>
    <row r="107" spans="1:14" s="509" customFormat="1" ht="19.5" x14ac:dyDescent="0.35">
      <c r="A107" s="97" t="s">
        <v>1704</v>
      </c>
      <c r="B107" s="502"/>
      <c r="C107" s="502"/>
      <c r="D107" s="502"/>
      <c r="E107" s="502"/>
      <c r="F107" s="502"/>
      <c r="G107" s="502"/>
      <c r="H107" s="502"/>
      <c r="I107" s="502"/>
      <c r="J107" s="502"/>
      <c r="K107" s="502"/>
      <c r="L107" s="502"/>
      <c r="M107" s="502"/>
      <c r="N107" s="502"/>
    </row>
    <row r="108" spans="1:14" s="509" customFormat="1" x14ac:dyDescent="0.25">
      <c r="A108" s="6"/>
      <c r="B108" s="502"/>
      <c r="C108" s="502"/>
      <c r="D108" s="502"/>
      <c r="E108" s="502"/>
      <c r="F108" s="502"/>
      <c r="G108" s="502"/>
      <c r="H108" s="502"/>
      <c r="I108" s="502"/>
      <c r="J108" s="502"/>
      <c r="K108" s="502"/>
      <c r="L108" s="502"/>
      <c r="M108" s="502"/>
      <c r="N108" s="502"/>
    </row>
    <row r="109" spans="1:14" s="509" customFormat="1" ht="15.75" x14ac:dyDescent="0.25">
      <c r="A109" s="5" t="s">
        <v>2165</v>
      </c>
      <c r="B109" s="502"/>
      <c r="C109" s="502"/>
      <c r="D109" s="502"/>
      <c r="E109" s="502"/>
      <c r="F109" s="502"/>
      <c r="G109" s="502"/>
      <c r="H109" s="502"/>
      <c r="I109" s="502"/>
      <c r="J109" s="502"/>
      <c r="K109" s="502"/>
      <c r="L109" s="502"/>
      <c r="M109" s="502"/>
      <c r="N109" s="502"/>
    </row>
    <row r="110" spans="1:14" s="509" customFormat="1" ht="15.75" x14ac:dyDescent="0.25">
      <c r="A110" s="82" t="s">
        <v>427</v>
      </c>
      <c r="B110" s="502"/>
      <c r="C110" s="502" t="str">
        <f>C91</f>
        <v xml:space="preserve">ООО </v>
      </c>
      <c r="D110" s="502"/>
      <c r="E110" s="502"/>
      <c r="F110" s="502"/>
      <c r="G110" s="502"/>
      <c r="H110" s="502"/>
      <c r="I110" s="502"/>
      <c r="J110" s="502"/>
      <c r="K110" s="502"/>
      <c r="L110" s="502"/>
      <c r="M110" s="502"/>
      <c r="N110" s="502"/>
    </row>
    <row r="111" spans="1:14" s="509" customFormat="1" x14ac:dyDescent="0.25">
      <c r="A111" s="6"/>
      <c r="B111" s="502"/>
      <c r="C111" s="502"/>
      <c r="D111" s="502"/>
      <c r="E111" s="502"/>
      <c r="F111" s="502"/>
      <c r="G111" s="502"/>
      <c r="H111" s="502"/>
      <c r="I111" s="502"/>
      <c r="J111" s="502"/>
      <c r="K111" s="502"/>
      <c r="L111" s="502"/>
      <c r="M111" s="502"/>
      <c r="N111" s="502"/>
    </row>
    <row r="112" spans="1:14" s="509" customFormat="1" ht="15.75" x14ac:dyDescent="0.25">
      <c r="A112" s="82" t="s">
        <v>434</v>
      </c>
      <c r="B112" s="502"/>
      <c r="C112" s="517" t="str">
        <f>'0'!E4</f>
        <v>01.01.2012-31.12.2012</v>
      </c>
      <c r="D112" s="502"/>
      <c r="E112" s="502"/>
      <c r="F112" s="502"/>
      <c r="G112" s="502"/>
      <c r="H112" s="502"/>
      <c r="I112" s="502"/>
      <c r="J112" s="502"/>
      <c r="K112" s="502"/>
      <c r="L112" s="502"/>
      <c r="M112" s="502"/>
      <c r="N112" s="502"/>
    </row>
    <row r="113" spans="1:14" s="509" customFormat="1" ht="15.75" x14ac:dyDescent="0.25">
      <c r="A113" s="5"/>
      <c r="B113" s="502"/>
      <c r="C113" s="502"/>
      <c r="D113" s="502"/>
      <c r="E113" s="502"/>
      <c r="F113" s="502"/>
      <c r="G113" s="502"/>
      <c r="H113" s="502"/>
      <c r="I113" s="502"/>
      <c r="J113" s="502"/>
      <c r="K113" s="502"/>
      <c r="L113" s="502"/>
      <c r="M113" s="502"/>
      <c r="N113" s="502"/>
    </row>
    <row r="114" spans="1:14" s="509" customFormat="1" x14ac:dyDescent="0.25">
      <c r="A114" s="501" t="s">
        <v>1713</v>
      </c>
      <c r="B114" s="564" t="s">
        <v>1715</v>
      </c>
      <c r="C114" s="564" t="s">
        <v>1716</v>
      </c>
      <c r="D114" s="564"/>
      <c r="E114" s="564" t="s">
        <v>1717</v>
      </c>
      <c r="F114" s="565"/>
      <c r="G114" s="565"/>
      <c r="H114" s="565"/>
      <c r="I114" s="565"/>
      <c r="J114" s="565"/>
      <c r="K114" s="565"/>
      <c r="L114" s="565"/>
      <c r="M114" s="565"/>
      <c r="N114" s="565"/>
    </row>
    <row r="115" spans="1:14" s="509" customFormat="1" x14ac:dyDescent="0.25">
      <c r="A115" s="501" t="s">
        <v>1714</v>
      </c>
      <c r="B115" s="564"/>
      <c r="C115" s="564" t="s">
        <v>1718</v>
      </c>
      <c r="D115" s="564" t="s">
        <v>1719</v>
      </c>
      <c r="E115" s="564"/>
      <c r="F115" s="565"/>
      <c r="G115" s="565"/>
      <c r="H115" s="565"/>
      <c r="I115" s="565"/>
      <c r="J115" s="565"/>
      <c r="K115" s="565"/>
      <c r="L115" s="565"/>
      <c r="M115" s="565"/>
      <c r="N115" s="565"/>
    </row>
    <row r="116" spans="1:14" s="509" customFormat="1" x14ac:dyDescent="0.25">
      <c r="A116" s="513"/>
      <c r="B116" s="564"/>
      <c r="C116" s="564"/>
      <c r="D116" s="564"/>
      <c r="E116" s="564"/>
      <c r="F116" s="565"/>
      <c r="G116" s="565"/>
      <c r="H116" s="565"/>
      <c r="I116" s="565"/>
      <c r="J116" s="565"/>
      <c r="K116" s="565"/>
      <c r="L116" s="565"/>
      <c r="M116" s="565"/>
      <c r="N116" s="565"/>
    </row>
    <row r="117" spans="1:14" s="509" customFormat="1" x14ac:dyDescent="0.25">
      <c r="A117" s="564" t="s">
        <v>1720</v>
      </c>
      <c r="B117" s="564"/>
      <c r="C117" s="564"/>
      <c r="D117" s="564"/>
      <c r="E117" s="564"/>
      <c r="F117" s="565"/>
      <c r="G117" s="565"/>
      <c r="H117" s="565"/>
      <c r="I117" s="565"/>
      <c r="J117" s="565"/>
      <c r="K117" s="565"/>
      <c r="L117" s="565"/>
      <c r="M117" s="565"/>
      <c r="N117" s="565"/>
    </row>
    <row r="118" spans="1:14" s="509" customFormat="1" ht="25.5" x14ac:dyDescent="0.25">
      <c r="A118" s="501" t="s">
        <v>1723</v>
      </c>
      <c r="B118" s="501" t="s">
        <v>2166</v>
      </c>
      <c r="C118" s="501"/>
      <c r="D118" s="501" t="s">
        <v>1719</v>
      </c>
      <c r="E118" s="564"/>
      <c r="F118" s="565"/>
      <c r="G118" s="565"/>
      <c r="H118" s="565"/>
      <c r="I118" s="565"/>
      <c r="J118" s="565"/>
      <c r="K118" s="565"/>
      <c r="L118" s="565"/>
      <c r="M118" s="565"/>
      <c r="N118" s="565"/>
    </row>
    <row r="119" spans="1:14" s="509" customFormat="1" ht="63.75" x14ac:dyDescent="0.25">
      <c r="A119" s="501" t="s">
        <v>1727</v>
      </c>
      <c r="B119" s="501" t="s">
        <v>2167</v>
      </c>
      <c r="C119" s="501"/>
      <c r="D119" s="501" t="s">
        <v>1719</v>
      </c>
      <c r="E119" s="564"/>
      <c r="F119" s="565"/>
      <c r="G119" s="565"/>
      <c r="H119" s="565"/>
      <c r="I119" s="565"/>
      <c r="J119" s="565"/>
      <c r="K119" s="565"/>
      <c r="L119" s="565"/>
      <c r="M119" s="565"/>
      <c r="N119" s="565"/>
    </row>
    <row r="120" spans="1:14" s="509" customFormat="1" ht="25.5" x14ac:dyDescent="0.25">
      <c r="A120" s="501" t="s">
        <v>1729</v>
      </c>
      <c r="B120" s="501" t="s">
        <v>1736</v>
      </c>
      <c r="C120" s="501"/>
      <c r="D120" s="501" t="s">
        <v>1719</v>
      </c>
      <c r="E120" s="564"/>
      <c r="F120" s="565"/>
      <c r="G120" s="565"/>
      <c r="H120" s="565"/>
      <c r="I120" s="565"/>
      <c r="J120" s="565"/>
      <c r="K120" s="565"/>
      <c r="L120" s="565"/>
      <c r="M120" s="565"/>
      <c r="N120" s="565"/>
    </row>
    <row r="121" spans="1:14" s="509" customFormat="1" ht="15.75" x14ac:dyDescent="0.25">
      <c r="A121" s="5" t="s">
        <v>1711</v>
      </c>
      <c r="B121" s="502"/>
      <c r="C121" s="502"/>
      <c r="D121" s="502"/>
      <c r="E121" s="502"/>
      <c r="F121" s="44" t="str">
        <f>'0'!E6</f>
        <v>А.П. Ковриго</v>
      </c>
      <c r="G121" s="502"/>
      <c r="H121" s="502"/>
      <c r="I121" s="502"/>
      <c r="J121" s="502"/>
      <c r="K121" s="502"/>
      <c r="L121" s="502"/>
      <c r="M121" s="502"/>
      <c r="N121" s="502"/>
    </row>
    <row r="122" spans="1:14" s="509" customFormat="1" ht="15.75" x14ac:dyDescent="0.25">
      <c r="A122" s="44"/>
      <c r="B122" s="502"/>
      <c r="C122" s="502"/>
      <c r="D122" s="502"/>
      <c r="E122" s="502"/>
      <c r="F122" s="502"/>
      <c r="G122" s="502"/>
      <c r="H122" s="502"/>
      <c r="I122" s="502"/>
      <c r="J122" s="502"/>
      <c r="K122" s="502"/>
      <c r="L122" s="502"/>
      <c r="M122" s="502"/>
      <c r="N122" s="502"/>
    </row>
    <row r="123" spans="1:14" s="509" customFormat="1" x14ac:dyDescent="0.25">
      <c r="A123" s="502"/>
      <c r="B123" s="502"/>
      <c r="C123" s="502"/>
      <c r="D123" s="502"/>
      <c r="E123" s="502"/>
      <c r="F123" s="502"/>
      <c r="G123" s="502"/>
      <c r="H123" s="502"/>
      <c r="I123" s="502"/>
      <c r="J123" s="502"/>
      <c r="K123" s="502"/>
      <c r="L123" s="502"/>
      <c r="M123" s="502"/>
      <c r="N123" s="502"/>
    </row>
    <row r="124" spans="1:14" s="509" customFormat="1" ht="15.75" x14ac:dyDescent="0.25">
      <c r="A124" s="5" t="s">
        <v>1746</v>
      </c>
      <c r="B124" s="502"/>
      <c r="C124" s="502"/>
      <c r="D124" s="502"/>
      <c r="E124" s="502"/>
      <c r="F124" s="502"/>
      <c r="G124" s="502"/>
      <c r="H124" s="502"/>
      <c r="I124" s="502"/>
      <c r="J124" s="502"/>
      <c r="K124" s="502"/>
      <c r="L124" s="502"/>
      <c r="M124" s="502"/>
      <c r="N124" s="502"/>
    </row>
    <row r="125" spans="1:14" s="509" customFormat="1" ht="15.75" x14ac:dyDescent="0.25">
      <c r="A125" s="502"/>
      <c r="B125" s="5" t="s">
        <v>2145</v>
      </c>
      <c r="C125" s="502"/>
      <c r="D125" s="502"/>
      <c r="E125" s="502"/>
      <c r="F125" s="502"/>
      <c r="G125" s="502"/>
      <c r="H125" s="502"/>
      <c r="I125" s="502"/>
      <c r="J125" s="502"/>
      <c r="K125" s="502"/>
      <c r="L125" s="502"/>
      <c r="M125" s="502"/>
      <c r="N125" s="502"/>
    </row>
    <row r="126" spans="1:14" s="509" customFormat="1" ht="15.75" x14ac:dyDescent="0.25">
      <c r="A126" s="88"/>
      <c r="B126" s="502"/>
      <c r="C126" s="502"/>
      <c r="D126" s="502"/>
      <c r="E126" s="502"/>
      <c r="F126" s="502"/>
      <c r="G126" s="502"/>
      <c r="H126" s="502"/>
      <c r="I126" s="502"/>
      <c r="J126" s="502"/>
      <c r="K126" s="502"/>
      <c r="L126" s="502"/>
      <c r="M126" s="502"/>
      <c r="N126" s="502"/>
    </row>
    <row r="127" spans="1:14" s="509" customFormat="1" ht="19.5" x14ac:dyDescent="0.35">
      <c r="A127" s="97" t="s">
        <v>1704</v>
      </c>
      <c r="B127" s="502"/>
      <c r="C127" s="502"/>
      <c r="D127" s="502"/>
      <c r="E127" s="502"/>
      <c r="F127" s="502"/>
      <c r="G127" s="502"/>
      <c r="H127" s="502"/>
      <c r="I127" s="502"/>
      <c r="J127" s="502"/>
      <c r="K127" s="502"/>
      <c r="L127" s="502"/>
      <c r="M127" s="502"/>
      <c r="N127" s="502"/>
    </row>
    <row r="128" spans="1:14" s="509" customFormat="1" x14ac:dyDescent="0.25">
      <c r="A128" s="6"/>
      <c r="B128" s="502"/>
      <c r="C128" s="502"/>
      <c r="D128" s="502"/>
      <c r="E128" s="502"/>
      <c r="F128" s="502"/>
      <c r="G128" s="502"/>
      <c r="H128" s="502"/>
      <c r="I128" s="502"/>
      <c r="J128" s="502"/>
      <c r="K128" s="502"/>
      <c r="L128" s="502"/>
      <c r="M128" s="502"/>
      <c r="N128" s="502"/>
    </row>
    <row r="129" spans="1:14" s="509" customFormat="1" ht="15.75" x14ac:dyDescent="0.25">
      <c r="A129" s="5" t="s">
        <v>2168</v>
      </c>
      <c r="B129" s="502"/>
      <c r="C129" s="502"/>
      <c r="D129" s="502"/>
      <c r="E129" s="502"/>
      <c r="F129" s="502"/>
      <c r="G129" s="502"/>
      <c r="H129" s="502"/>
      <c r="I129" s="502"/>
      <c r="J129" s="502"/>
      <c r="K129" s="502"/>
      <c r="L129" s="502"/>
      <c r="M129" s="502"/>
      <c r="N129" s="502"/>
    </row>
    <row r="130" spans="1:14" s="509" customFormat="1" ht="15.75" x14ac:dyDescent="0.25">
      <c r="A130" s="82"/>
      <c r="B130" s="502"/>
      <c r="C130" s="502"/>
      <c r="D130" s="502"/>
      <c r="E130" s="502"/>
      <c r="F130" s="502"/>
      <c r="G130" s="502"/>
      <c r="H130" s="502"/>
      <c r="I130" s="502"/>
      <c r="J130" s="502"/>
      <c r="K130" s="502"/>
      <c r="L130" s="502"/>
      <c r="M130" s="502"/>
      <c r="N130" s="502"/>
    </row>
    <row r="131" spans="1:14" s="509" customFormat="1" ht="15.75" x14ac:dyDescent="0.25">
      <c r="A131" s="82" t="s">
        <v>427</v>
      </c>
      <c r="B131" s="502"/>
      <c r="C131" s="502" t="str">
        <f>C110</f>
        <v xml:space="preserve">ООО </v>
      </c>
      <c r="D131" s="502"/>
      <c r="E131" s="502"/>
      <c r="F131" s="502"/>
      <c r="G131" s="502"/>
      <c r="H131" s="502"/>
      <c r="I131" s="502"/>
      <c r="J131" s="502"/>
      <c r="K131" s="502"/>
      <c r="L131" s="502"/>
      <c r="M131" s="502"/>
      <c r="N131" s="502"/>
    </row>
    <row r="132" spans="1:14" s="509" customFormat="1" x14ac:dyDescent="0.25">
      <c r="A132" s="6"/>
      <c r="B132" s="502"/>
      <c r="C132" s="502"/>
      <c r="D132" s="502"/>
      <c r="E132" s="502"/>
      <c r="F132" s="502"/>
      <c r="G132" s="502"/>
      <c r="H132" s="502"/>
      <c r="I132" s="502"/>
      <c r="J132" s="502"/>
      <c r="K132" s="502"/>
      <c r="L132" s="502"/>
      <c r="M132" s="502"/>
      <c r="N132" s="502"/>
    </row>
    <row r="133" spans="1:14" s="509" customFormat="1" ht="15.75" x14ac:dyDescent="0.25">
      <c r="A133" s="82" t="s">
        <v>434</v>
      </c>
      <c r="B133" s="502"/>
      <c r="C133" s="517" t="str">
        <f>'0'!E4</f>
        <v>01.01.2012-31.12.2012</v>
      </c>
      <c r="D133" s="502"/>
      <c r="E133" s="502"/>
      <c r="F133" s="502"/>
      <c r="G133" s="502"/>
      <c r="H133" s="502"/>
      <c r="I133" s="502"/>
      <c r="J133" s="502"/>
      <c r="K133" s="502"/>
      <c r="L133" s="502"/>
      <c r="M133" s="502"/>
      <c r="N133" s="502"/>
    </row>
    <row r="134" spans="1:14" s="509" customFormat="1" ht="15.75" x14ac:dyDescent="0.25">
      <c r="A134" s="5"/>
      <c r="B134" s="502"/>
      <c r="C134" s="502"/>
      <c r="D134" s="502"/>
      <c r="E134" s="502"/>
      <c r="F134" s="502"/>
      <c r="G134" s="502"/>
      <c r="H134" s="502"/>
      <c r="I134" s="502"/>
      <c r="J134" s="502"/>
      <c r="K134" s="502"/>
      <c r="L134" s="502"/>
      <c r="M134" s="502"/>
      <c r="N134" s="502"/>
    </row>
    <row r="135" spans="1:14" s="509" customFormat="1" x14ac:dyDescent="0.25">
      <c r="A135" s="501" t="s">
        <v>1713</v>
      </c>
      <c r="B135" s="564" t="s">
        <v>1715</v>
      </c>
      <c r="C135" s="564" t="s">
        <v>1716</v>
      </c>
      <c r="D135" s="564"/>
      <c r="E135" s="564" t="s">
        <v>1717</v>
      </c>
      <c r="F135" s="565"/>
      <c r="G135" s="565"/>
      <c r="H135" s="565"/>
      <c r="I135" s="565"/>
      <c r="J135" s="565"/>
      <c r="K135" s="565"/>
      <c r="L135" s="565"/>
      <c r="M135" s="565"/>
      <c r="N135" s="565"/>
    </row>
    <row r="136" spans="1:14" s="509" customFormat="1" x14ac:dyDescent="0.25">
      <c r="A136" s="501" t="s">
        <v>1714</v>
      </c>
      <c r="B136" s="564"/>
      <c r="C136" s="501" t="s">
        <v>1718</v>
      </c>
      <c r="D136" s="501" t="s">
        <v>1719</v>
      </c>
      <c r="E136" s="564"/>
      <c r="F136" s="565"/>
      <c r="G136" s="565"/>
      <c r="H136" s="565"/>
      <c r="I136" s="565"/>
      <c r="J136" s="565"/>
      <c r="K136" s="565"/>
      <c r="L136" s="565"/>
      <c r="M136" s="565"/>
      <c r="N136" s="565"/>
    </row>
    <row r="137" spans="1:14" s="509" customFormat="1" x14ac:dyDescent="0.25">
      <c r="A137" s="564" t="s">
        <v>1720</v>
      </c>
      <c r="B137" s="564"/>
      <c r="C137" s="564"/>
      <c r="D137" s="564"/>
      <c r="E137" s="564"/>
      <c r="F137" s="565"/>
      <c r="G137" s="565"/>
      <c r="H137" s="565"/>
      <c r="I137" s="565"/>
      <c r="J137" s="565"/>
      <c r="K137" s="565"/>
      <c r="L137" s="565"/>
      <c r="M137" s="565"/>
      <c r="N137" s="565"/>
    </row>
    <row r="138" spans="1:14" s="509" customFormat="1" ht="15" customHeight="1" x14ac:dyDescent="0.25">
      <c r="A138" s="501" t="s">
        <v>1723</v>
      </c>
      <c r="B138" s="501" t="s">
        <v>2169</v>
      </c>
      <c r="C138" s="501"/>
      <c r="D138" s="501" t="s">
        <v>1719</v>
      </c>
      <c r="E138" s="770"/>
      <c r="F138" s="768"/>
      <c r="G138" s="768"/>
      <c r="H138" s="768"/>
      <c r="I138" s="768"/>
      <c r="J138" s="768"/>
      <c r="K138" s="768"/>
      <c r="L138" s="768"/>
      <c r="M138" s="768"/>
      <c r="N138" s="769"/>
    </row>
    <row r="139" spans="1:14" s="509" customFormat="1" ht="63.75" x14ac:dyDescent="0.25">
      <c r="A139" s="501" t="s">
        <v>1727</v>
      </c>
      <c r="B139" s="501" t="s">
        <v>2170</v>
      </c>
      <c r="C139" s="501"/>
      <c r="D139" s="501" t="s">
        <v>1719</v>
      </c>
      <c r="E139" s="757"/>
      <c r="F139" s="768"/>
      <c r="G139" s="768"/>
      <c r="H139" s="768"/>
      <c r="I139" s="768"/>
      <c r="J139" s="768"/>
      <c r="K139" s="768"/>
      <c r="L139" s="768"/>
      <c r="M139" s="768"/>
      <c r="N139" s="769"/>
    </row>
    <row r="140" spans="1:14" s="509" customFormat="1" ht="25.5" x14ac:dyDescent="0.25">
      <c r="A140" s="501" t="s">
        <v>1729</v>
      </c>
      <c r="B140" s="501" t="s">
        <v>1736</v>
      </c>
      <c r="C140" s="501"/>
      <c r="D140" s="501" t="s">
        <v>1719</v>
      </c>
      <c r="E140" s="757"/>
      <c r="F140" s="768"/>
      <c r="G140" s="768"/>
      <c r="H140" s="768"/>
      <c r="I140" s="768"/>
      <c r="J140" s="768"/>
      <c r="K140" s="768"/>
      <c r="L140" s="768"/>
      <c r="M140" s="768"/>
      <c r="N140" s="769"/>
    </row>
    <row r="141" spans="1:14" s="509" customFormat="1" ht="15.75" x14ac:dyDescent="0.25">
      <c r="A141" s="5" t="s">
        <v>1711</v>
      </c>
      <c r="B141" s="502"/>
      <c r="C141" s="502"/>
      <c r="D141" s="502"/>
      <c r="E141" s="502"/>
      <c r="F141" s="44" t="str">
        <f>'0'!E6</f>
        <v>А.П. Ковриго</v>
      </c>
      <c r="G141" s="502"/>
      <c r="H141" s="502"/>
      <c r="I141" s="502"/>
      <c r="J141" s="502"/>
      <c r="K141" s="502"/>
      <c r="L141" s="502"/>
      <c r="M141" s="502"/>
      <c r="N141" s="502"/>
    </row>
    <row r="142" spans="1:14" s="509" customFormat="1" ht="15.75" x14ac:dyDescent="0.25">
      <c r="A142" s="5"/>
      <c r="B142" s="502"/>
      <c r="C142" s="502"/>
      <c r="D142" s="502"/>
      <c r="E142" s="502"/>
      <c r="F142" s="44"/>
      <c r="G142" s="502"/>
      <c r="H142" s="502"/>
      <c r="I142" s="502"/>
      <c r="J142" s="502"/>
      <c r="K142" s="502"/>
      <c r="L142" s="502"/>
      <c r="M142" s="502"/>
      <c r="N142" s="502"/>
    </row>
    <row r="143" spans="1:14" s="509" customFormat="1" ht="15.75" x14ac:dyDescent="0.25">
      <c r="A143" s="5" t="s">
        <v>1747</v>
      </c>
      <c r="B143" s="502"/>
      <c r="C143" s="502"/>
      <c r="D143" s="502"/>
      <c r="E143" s="502"/>
      <c r="F143" s="502"/>
      <c r="G143" s="502"/>
      <c r="H143" s="502"/>
      <c r="I143" s="502"/>
      <c r="J143" s="502"/>
      <c r="K143" s="502"/>
      <c r="L143" s="502"/>
      <c r="M143" s="502"/>
      <c r="N143" s="502"/>
    </row>
    <row r="144" spans="1:14" s="509" customFormat="1" ht="15.75" x14ac:dyDescent="0.25">
      <c r="A144" s="502"/>
      <c r="B144" s="5" t="s">
        <v>2145</v>
      </c>
      <c r="C144" s="502"/>
      <c r="D144" s="502"/>
      <c r="E144" s="502"/>
      <c r="F144" s="502"/>
      <c r="G144" s="502"/>
      <c r="H144" s="502"/>
      <c r="I144" s="502"/>
      <c r="J144" s="502"/>
      <c r="K144" s="502"/>
      <c r="L144" s="502"/>
      <c r="M144" s="502"/>
      <c r="N144" s="502"/>
    </row>
    <row r="145" spans="1:14" s="509" customFormat="1" ht="15.75" x14ac:dyDescent="0.25">
      <c r="A145" s="88"/>
      <c r="B145" s="502"/>
      <c r="C145" s="502"/>
      <c r="D145" s="502"/>
      <c r="E145" s="502"/>
      <c r="F145" s="502"/>
      <c r="G145" s="502"/>
      <c r="H145" s="502"/>
      <c r="I145" s="502"/>
      <c r="J145" s="502"/>
      <c r="K145" s="502"/>
      <c r="L145" s="502"/>
      <c r="M145" s="502"/>
      <c r="N145" s="502"/>
    </row>
    <row r="146" spans="1:14" s="509" customFormat="1" ht="19.5" x14ac:dyDescent="0.35">
      <c r="A146" s="97" t="s">
        <v>1704</v>
      </c>
      <c r="B146" s="502"/>
      <c r="C146" s="502"/>
      <c r="D146" s="502"/>
      <c r="E146" s="502"/>
      <c r="F146" s="502"/>
      <c r="G146" s="502"/>
      <c r="H146" s="502"/>
      <c r="I146" s="502"/>
      <c r="J146" s="502"/>
      <c r="K146" s="502"/>
      <c r="L146" s="502"/>
      <c r="M146" s="502"/>
      <c r="N146" s="502"/>
    </row>
    <row r="147" spans="1:14" s="509" customFormat="1" x14ac:dyDescent="0.25">
      <c r="A147" s="6"/>
      <c r="B147" s="502"/>
      <c r="C147" s="502"/>
      <c r="D147" s="502"/>
      <c r="E147" s="502"/>
      <c r="F147" s="502"/>
      <c r="G147" s="502"/>
      <c r="H147" s="502"/>
      <c r="I147" s="502"/>
      <c r="J147" s="502"/>
      <c r="K147" s="502"/>
      <c r="L147" s="502"/>
      <c r="M147" s="502"/>
      <c r="N147" s="502"/>
    </row>
    <row r="148" spans="1:14" s="509" customFormat="1" ht="15.75" x14ac:dyDescent="0.25">
      <c r="A148" s="5" t="s">
        <v>2171</v>
      </c>
      <c r="B148" s="502"/>
      <c r="C148" s="502"/>
      <c r="D148" s="502"/>
      <c r="E148" s="502"/>
      <c r="F148" s="502"/>
      <c r="G148" s="502"/>
      <c r="H148" s="502"/>
      <c r="I148" s="502"/>
      <c r="J148" s="502"/>
      <c r="K148" s="502"/>
      <c r="L148" s="502"/>
      <c r="M148" s="502"/>
      <c r="N148" s="502"/>
    </row>
    <row r="149" spans="1:14" s="509" customFormat="1" ht="15.75" x14ac:dyDescent="0.25">
      <c r="A149" s="82"/>
      <c r="B149" s="502"/>
      <c r="C149" s="502"/>
      <c r="D149" s="502"/>
      <c r="E149" s="502"/>
      <c r="F149" s="502"/>
      <c r="G149" s="502"/>
      <c r="H149" s="502"/>
      <c r="I149" s="502"/>
      <c r="J149" s="502"/>
      <c r="K149" s="502"/>
      <c r="L149" s="502"/>
      <c r="M149" s="502"/>
      <c r="N149" s="502"/>
    </row>
    <row r="150" spans="1:14" s="509" customFormat="1" ht="15.75" x14ac:dyDescent="0.25">
      <c r="A150" s="82" t="s">
        <v>427</v>
      </c>
      <c r="B150" s="502"/>
      <c r="C150" s="502" t="str">
        <f>C131</f>
        <v xml:space="preserve">ООО </v>
      </c>
      <c r="D150" s="502"/>
      <c r="E150" s="502"/>
      <c r="F150" s="502"/>
      <c r="G150" s="502"/>
      <c r="H150" s="502"/>
      <c r="I150" s="502"/>
      <c r="J150" s="502"/>
      <c r="K150" s="502"/>
      <c r="L150" s="502"/>
      <c r="M150" s="502"/>
      <c r="N150" s="502"/>
    </row>
    <row r="151" spans="1:14" s="509" customFormat="1" x14ac:dyDescent="0.25">
      <c r="A151" s="6"/>
      <c r="B151" s="502"/>
      <c r="C151" s="502"/>
      <c r="D151" s="502"/>
      <c r="E151" s="502"/>
      <c r="F151" s="502"/>
      <c r="G151" s="502"/>
      <c r="H151" s="502"/>
      <c r="I151" s="502"/>
      <c r="J151" s="502"/>
      <c r="K151" s="502"/>
      <c r="L151" s="502"/>
      <c r="M151" s="502"/>
      <c r="N151" s="502"/>
    </row>
    <row r="152" spans="1:14" s="509" customFormat="1" ht="15.75" x14ac:dyDescent="0.25">
      <c r="A152" s="82" t="s">
        <v>434</v>
      </c>
      <c r="B152" s="502"/>
      <c r="C152" s="381" t="str">
        <f>'0'!E4</f>
        <v>01.01.2012-31.12.2012</v>
      </c>
      <c r="D152" s="502"/>
      <c r="E152" s="502"/>
      <c r="F152" s="502"/>
      <c r="G152" s="502"/>
      <c r="H152" s="502"/>
      <c r="I152" s="502"/>
      <c r="J152" s="502"/>
      <c r="K152" s="502"/>
      <c r="L152" s="502"/>
      <c r="M152" s="502"/>
      <c r="N152" s="502"/>
    </row>
    <row r="153" spans="1:14" s="509" customFormat="1" x14ac:dyDescent="0.25">
      <c r="A153" s="6"/>
      <c r="B153" s="502"/>
      <c r="C153" s="502"/>
      <c r="D153" s="502"/>
      <c r="E153" s="502"/>
      <c r="F153" s="502"/>
      <c r="G153" s="502"/>
      <c r="H153" s="502"/>
      <c r="I153" s="502"/>
      <c r="J153" s="502"/>
      <c r="K153" s="502"/>
      <c r="L153" s="502"/>
      <c r="M153" s="502"/>
      <c r="N153" s="502"/>
    </row>
    <row r="154" spans="1:14" s="509" customFormat="1" x14ac:dyDescent="0.25">
      <c r="A154" s="501" t="s">
        <v>1713</v>
      </c>
      <c r="B154" s="564" t="s">
        <v>1715</v>
      </c>
      <c r="C154" s="564" t="s">
        <v>1716</v>
      </c>
      <c r="D154" s="564"/>
      <c r="E154" s="564" t="s">
        <v>1717</v>
      </c>
      <c r="F154" s="565"/>
      <c r="G154" s="565"/>
      <c r="H154" s="565"/>
      <c r="I154" s="565"/>
      <c r="J154" s="565"/>
      <c r="K154" s="565"/>
      <c r="L154" s="565"/>
      <c r="M154" s="565"/>
      <c r="N154" s="565"/>
    </row>
    <row r="155" spans="1:14" s="509" customFormat="1" x14ac:dyDescent="0.25">
      <c r="A155" s="501" t="s">
        <v>1714</v>
      </c>
      <c r="B155" s="564"/>
      <c r="C155" s="564" t="s">
        <v>1718</v>
      </c>
      <c r="D155" s="564" t="s">
        <v>1719</v>
      </c>
      <c r="E155" s="564"/>
      <c r="F155" s="565"/>
      <c r="G155" s="565"/>
      <c r="H155" s="565"/>
      <c r="I155" s="565"/>
      <c r="J155" s="565"/>
      <c r="K155" s="565"/>
      <c r="L155" s="565"/>
      <c r="M155" s="565"/>
      <c r="N155" s="565"/>
    </row>
    <row r="156" spans="1:14" s="509" customFormat="1" x14ac:dyDescent="0.25">
      <c r="A156" s="513"/>
      <c r="B156" s="564"/>
      <c r="C156" s="564"/>
      <c r="D156" s="564"/>
      <c r="E156" s="564"/>
      <c r="F156" s="565"/>
      <c r="G156" s="565"/>
      <c r="H156" s="565"/>
      <c r="I156" s="565"/>
      <c r="J156" s="565"/>
      <c r="K156" s="565"/>
      <c r="L156" s="565"/>
      <c r="M156" s="565"/>
      <c r="N156" s="565"/>
    </row>
    <row r="157" spans="1:14" s="509" customFormat="1" x14ac:dyDescent="0.25">
      <c r="A157" s="564" t="s">
        <v>1721</v>
      </c>
      <c r="B157" s="564"/>
      <c r="C157" s="564"/>
      <c r="D157" s="564"/>
      <c r="E157" s="564"/>
      <c r="F157" s="565"/>
      <c r="G157" s="565"/>
      <c r="H157" s="565"/>
      <c r="I157" s="565"/>
      <c r="J157" s="565"/>
      <c r="K157" s="565"/>
      <c r="L157" s="565"/>
      <c r="M157" s="565"/>
      <c r="N157" s="565"/>
    </row>
    <row r="158" spans="1:14" s="509" customFormat="1" ht="25.5" x14ac:dyDescent="0.25">
      <c r="A158" s="501" t="s">
        <v>1723</v>
      </c>
      <c r="B158" s="501" t="s">
        <v>2172</v>
      </c>
      <c r="C158" s="501"/>
      <c r="D158" s="501" t="s">
        <v>1719</v>
      </c>
      <c r="E158" s="564"/>
      <c r="F158" s="565"/>
      <c r="G158" s="565"/>
      <c r="H158" s="565"/>
      <c r="I158" s="565"/>
      <c r="J158" s="565"/>
      <c r="K158" s="565"/>
      <c r="L158" s="565"/>
      <c r="M158" s="565"/>
      <c r="N158" s="565"/>
    </row>
    <row r="159" spans="1:14" s="509" customFormat="1" x14ac:dyDescent="0.25">
      <c r="A159" s="501" t="s">
        <v>1744</v>
      </c>
      <c r="B159" s="501" t="s">
        <v>2173</v>
      </c>
      <c r="C159" s="501"/>
      <c r="D159" s="501" t="s">
        <v>1719</v>
      </c>
      <c r="E159" s="564"/>
      <c r="F159" s="565"/>
      <c r="G159" s="565"/>
      <c r="H159" s="565"/>
      <c r="I159" s="565"/>
      <c r="J159" s="565"/>
      <c r="K159" s="565"/>
      <c r="L159" s="565"/>
      <c r="M159" s="565"/>
      <c r="N159" s="565"/>
    </row>
    <row r="160" spans="1:14" s="509" customFormat="1" x14ac:dyDescent="0.25">
      <c r="A160" s="501" t="s">
        <v>1745</v>
      </c>
      <c r="B160" s="501" t="s">
        <v>2174</v>
      </c>
      <c r="C160" s="501"/>
      <c r="D160" s="501" t="s">
        <v>1719</v>
      </c>
      <c r="E160" s="564"/>
      <c r="F160" s="565"/>
      <c r="G160" s="565"/>
      <c r="H160" s="565"/>
      <c r="I160" s="565"/>
      <c r="J160" s="565"/>
      <c r="K160" s="565"/>
      <c r="L160" s="565"/>
      <c r="M160" s="565"/>
      <c r="N160" s="565"/>
    </row>
    <row r="161" spans="1:14" s="509" customFormat="1" ht="25.5" x14ac:dyDescent="0.25">
      <c r="A161" s="501" t="s">
        <v>1727</v>
      </c>
      <c r="B161" s="501" t="s">
        <v>2175</v>
      </c>
      <c r="C161" s="501"/>
      <c r="D161" s="501" t="s">
        <v>1719</v>
      </c>
      <c r="E161" s="564"/>
      <c r="F161" s="565"/>
      <c r="G161" s="565"/>
      <c r="H161" s="565"/>
      <c r="I161" s="565"/>
      <c r="J161" s="565"/>
      <c r="K161" s="565"/>
      <c r="L161" s="565"/>
      <c r="M161" s="565"/>
      <c r="N161" s="565"/>
    </row>
    <row r="162" spans="1:14" s="509" customFormat="1" ht="27" customHeight="1" x14ac:dyDescent="0.25">
      <c r="A162" s="501" t="s">
        <v>1729</v>
      </c>
      <c r="B162" s="501" t="s">
        <v>1736</v>
      </c>
      <c r="C162" s="501"/>
      <c r="D162" s="501" t="s">
        <v>1719</v>
      </c>
      <c r="E162" s="564"/>
      <c r="F162" s="565"/>
      <c r="G162" s="565"/>
      <c r="H162" s="565"/>
      <c r="I162" s="565"/>
      <c r="J162" s="565"/>
      <c r="K162" s="565"/>
      <c r="L162" s="565"/>
      <c r="M162" s="565"/>
      <c r="N162" s="565"/>
    </row>
    <row r="163" spans="1:14" s="509" customFormat="1" ht="15.75" x14ac:dyDescent="0.25">
      <c r="A163" s="5" t="s">
        <v>1711</v>
      </c>
      <c r="B163" s="502"/>
      <c r="C163" s="502"/>
      <c r="D163" s="502"/>
      <c r="E163" s="502"/>
      <c r="F163" s="44" t="str">
        <f>'0'!E6</f>
        <v>А.П. Ковриго</v>
      </c>
      <c r="G163" s="502"/>
      <c r="H163" s="502"/>
      <c r="I163" s="502"/>
      <c r="J163" s="502"/>
      <c r="K163" s="502"/>
      <c r="L163" s="502"/>
      <c r="M163" s="502"/>
      <c r="N163" s="502"/>
    </row>
    <row r="164" spans="1:14" s="509" customFormat="1" ht="14.25" customHeight="1" x14ac:dyDescent="0.25">
      <c r="A164" s="81"/>
      <c r="B164" s="502"/>
      <c r="C164" s="502"/>
      <c r="D164" s="502"/>
      <c r="E164" s="502"/>
      <c r="F164" s="502"/>
      <c r="G164" s="502"/>
      <c r="H164" s="502"/>
      <c r="I164" s="502"/>
      <c r="J164" s="502"/>
      <c r="K164" s="502"/>
      <c r="L164" s="502"/>
      <c r="M164" s="502"/>
      <c r="N164" s="502"/>
    </row>
    <row r="165" spans="1:14" s="509" customFormat="1" x14ac:dyDescent="0.25">
      <c r="A165" s="6"/>
      <c r="B165" s="502"/>
      <c r="C165" s="502"/>
      <c r="D165" s="502"/>
      <c r="E165" s="502"/>
      <c r="F165" s="502"/>
      <c r="G165" s="502"/>
      <c r="H165" s="502"/>
      <c r="I165" s="502"/>
      <c r="J165" s="502"/>
      <c r="K165" s="502"/>
      <c r="L165" s="502"/>
      <c r="M165" s="502"/>
      <c r="N165" s="502"/>
    </row>
    <row r="166" spans="1:14" s="509" customFormat="1" x14ac:dyDescent="0.25">
      <c r="A166" s="502"/>
      <c r="B166" s="502"/>
      <c r="C166" s="502"/>
      <c r="D166" s="502"/>
      <c r="E166" s="502"/>
      <c r="F166" s="502"/>
      <c r="G166" s="502"/>
      <c r="H166" s="502"/>
      <c r="I166" s="502"/>
      <c r="J166" s="502"/>
      <c r="K166" s="502"/>
      <c r="L166" s="502"/>
      <c r="M166" s="502"/>
      <c r="N166" s="502"/>
    </row>
    <row r="167" spans="1:14" s="509" customFormat="1" ht="15.75" x14ac:dyDescent="0.25">
      <c r="A167" s="5" t="s">
        <v>1749</v>
      </c>
      <c r="B167" s="502"/>
      <c r="C167" s="502"/>
      <c r="D167" s="502"/>
      <c r="E167" s="502"/>
      <c r="F167" s="502"/>
      <c r="G167" s="502"/>
      <c r="H167" s="502"/>
      <c r="I167" s="502"/>
      <c r="J167" s="502"/>
      <c r="K167" s="502"/>
      <c r="L167" s="502"/>
      <c r="M167" s="502"/>
      <c r="N167" s="502"/>
    </row>
    <row r="168" spans="1:14" s="509" customFormat="1" ht="15.75" x14ac:dyDescent="0.25">
      <c r="A168" s="5" t="s">
        <v>2176</v>
      </c>
      <c r="B168" s="502"/>
      <c r="C168" s="502"/>
      <c r="D168" s="502"/>
      <c r="E168" s="502"/>
      <c r="F168" s="502"/>
      <c r="G168" s="502"/>
      <c r="H168" s="502"/>
      <c r="I168" s="502"/>
      <c r="J168" s="502"/>
      <c r="K168" s="502"/>
      <c r="L168" s="502"/>
      <c r="M168" s="502"/>
      <c r="N168" s="502"/>
    </row>
    <row r="169" spans="1:14" s="509" customFormat="1" x14ac:dyDescent="0.25">
      <c r="A169" s="6"/>
      <c r="B169" s="502"/>
      <c r="C169" s="502"/>
      <c r="D169" s="502"/>
      <c r="E169" s="502"/>
      <c r="F169" s="502"/>
      <c r="G169" s="502"/>
      <c r="H169" s="502"/>
      <c r="I169" s="502"/>
      <c r="J169" s="502"/>
      <c r="K169" s="502"/>
      <c r="L169" s="502"/>
      <c r="M169" s="502"/>
      <c r="N169" s="502"/>
    </row>
    <row r="170" spans="1:14" s="509" customFormat="1" ht="19.5" x14ac:dyDescent="0.35">
      <c r="A170" s="97" t="s">
        <v>1704</v>
      </c>
      <c r="B170" s="502"/>
      <c r="C170" s="502"/>
      <c r="D170" s="502"/>
      <c r="E170" s="502"/>
      <c r="F170" s="502"/>
      <c r="G170" s="502"/>
      <c r="H170" s="502"/>
      <c r="I170" s="502"/>
      <c r="J170" s="502"/>
      <c r="K170" s="502"/>
      <c r="L170" s="502"/>
      <c r="M170" s="502"/>
      <c r="N170" s="502"/>
    </row>
    <row r="171" spans="1:14" s="509" customFormat="1" x14ac:dyDescent="0.25">
      <c r="A171" s="6"/>
      <c r="B171" s="502"/>
      <c r="C171" s="502"/>
      <c r="D171" s="502"/>
      <c r="E171" s="502"/>
      <c r="F171" s="502"/>
      <c r="G171" s="502"/>
      <c r="H171" s="502"/>
      <c r="I171" s="502"/>
      <c r="J171" s="502"/>
      <c r="K171" s="502"/>
      <c r="L171" s="502"/>
      <c r="M171" s="502"/>
      <c r="N171" s="502"/>
    </row>
    <row r="172" spans="1:14" s="509" customFormat="1" x14ac:dyDescent="0.25">
      <c r="A172" s="535" t="s">
        <v>2177</v>
      </c>
      <c r="B172" s="536"/>
      <c r="C172" s="536"/>
      <c r="D172" s="536"/>
      <c r="E172" s="536"/>
      <c r="F172" s="536"/>
      <c r="G172" s="536"/>
      <c r="H172" s="536"/>
      <c r="I172" s="536"/>
      <c r="J172" s="536"/>
      <c r="K172" s="536"/>
      <c r="L172" s="536"/>
      <c r="M172" s="536"/>
      <c r="N172" s="536"/>
    </row>
    <row r="173" spans="1:14" s="509" customFormat="1" ht="15.75" x14ac:dyDescent="0.25">
      <c r="A173" s="82"/>
      <c r="B173" s="502"/>
      <c r="C173" s="502"/>
      <c r="D173" s="502"/>
      <c r="E173" s="502"/>
      <c r="F173" s="502"/>
      <c r="G173" s="502"/>
      <c r="H173" s="502"/>
      <c r="I173" s="502"/>
      <c r="J173" s="502"/>
      <c r="K173" s="502"/>
      <c r="L173" s="502"/>
      <c r="M173" s="502"/>
      <c r="N173" s="502"/>
    </row>
    <row r="174" spans="1:14" s="509" customFormat="1" ht="15.75" x14ac:dyDescent="0.25">
      <c r="A174" s="82" t="s">
        <v>427</v>
      </c>
      <c r="B174" s="502"/>
      <c r="C174" s="502" t="str">
        <f>C150</f>
        <v xml:space="preserve">ООО </v>
      </c>
      <c r="D174" s="502"/>
      <c r="E174" s="502"/>
      <c r="F174" s="502"/>
      <c r="G174" s="502"/>
      <c r="H174" s="502"/>
      <c r="I174" s="502"/>
      <c r="J174" s="502"/>
      <c r="K174" s="502"/>
      <c r="L174" s="502"/>
      <c r="M174" s="502"/>
      <c r="N174" s="502"/>
    </row>
    <row r="175" spans="1:14" s="509" customFormat="1" x14ac:dyDescent="0.25">
      <c r="A175" s="6"/>
      <c r="B175" s="502"/>
      <c r="C175" s="502"/>
      <c r="D175" s="502"/>
      <c r="E175" s="502"/>
      <c r="F175" s="502"/>
      <c r="G175" s="502"/>
      <c r="H175" s="502"/>
      <c r="I175" s="502"/>
      <c r="J175" s="502"/>
      <c r="K175" s="502"/>
      <c r="L175" s="502"/>
      <c r="M175" s="502"/>
      <c r="N175" s="502"/>
    </row>
    <row r="176" spans="1:14" s="509" customFormat="1" ht="15.75" x14ac:dyDescent="0.25">
      <c r="A176" s="82" t="s">
        <v>434</v>
      </c>
      <c r="B176" s="502"/>
      <c r="C176" s="381" t="str">
        <f>'0'!E4</f>
        <v>01.01.2012-31.12.2012</v>
      </c>
      <c r="D176" s="502"/>
      <c r="E176" s="502"/>
      <c r="F176" s="502"/>
      <c r="G176" s="502"/>
      <c r="H176" s="502"/>
      <c r="I176" s="502"/>
      <c r="J176" s="502"/>
      <c r="K176" s="502"/>
      <c r="L176" s="502"/>
      <c r="M176" s="502"/>
      <c r="N176" s="502"/>
    </row>
    <row r="177" spans="1:14" s="509" customFormat="1" ht="15.75" x14ac:dyDescent="0.25">
      <c r="A177" s="5"/>
      <c r="B177" s="502"/>
      <c r="C177" s="502"/>
      <c r="D177" s="502"/>
      <c r="E177" s="502"/>
      <c r="F177" s="502"/>
      <c r="G177" s="502"/>
      <c r="H177" s="502"/>
      <c r="I177" s="502"/>
      <c r="J177" s="502"/>
      <c r="K177" s="502"/>
      <c r="L177" s="502"/>
      <c r="M177" s="502"/>
      <c r="N177" s="502"/>
    </row>
    <row r="178" spans="1:14" s="509" customFormat="1" x14ac:dyDescent="0.25">
      <c r="A178" s="501" t="s">
        <v>1713</v>
      </c>
      <c r="B178" s="564" t="s">
        <v>1715</v>
      </c>
      <c r="C178" s="564" t="s">
        <v>1716</v>
      </c>
      <c r="D178" s="564"/>
      <c r="E178" s="564" t="s">
        <v>1717</v>
      </c>
      <c r="F178" s="565"/>
      <c r="G178" s="565"/>
      <c r="H178" s="565"/>
      <c r="I178" s="565"/>
      <c r="J178" s="565"/>
      <c r="K178" s="565"/>
      <c r="L178" s="565"/>
      <c r="M178" s="565"/>
      <c r="N178" s="565"/>
    </row>
    <row r="179" spans="1:14" s="509" customFormat="1" x14ac:dyDescent="0.25">
      <c r="A179" s="501" t="s">
        <v>1714</v>
      </c>
      <c r="B179" s="564"/>
      <c r="C179" s="564" t="s">
        <v>1718</v>
      </c>
      <c r="D179" s="564" t="s">
        <v>1719</v>
      </c>
      <c r="E179" s="564"/>
      <c r="F179" s="565"/>
      <c r="G179" s="565"/>
      <c r="H179" s="565"/>
      <c r="I179" s="565"/>
      <c r="J179" s="565"/>
      <c r="K179" s="565"/>
      <c r="L179" s="565"/>
      <c r="M179" s="565"/>
      <c r="N179" s="565"/>
    </row>
    <row r="180" spans="1:14" s="509" customFormat="1" x14ac:dyDescent="0.25">
      <c r="A180" s="513"/>
      <c r="B180" s="564"/>
      <c r="C180" s="564"/>
      <c r="D180" s="564"/>
      <c r="E180" s="564"/>
      <c r="F180" s="565"/>
      <c r="G180" s="565"/>
      <c r="H180" s="565"/>
      <c r="I180" s="565"/>
      <c r="J180" s="565"/>
      <c r="K180" s="565"/>
      <c r="L180" s="565"/>
      <c r="M180" s="565"/>
      <c r="N180" s="565"/>
    </row>
    <row r="181" spans="1:14" s="509" customFormat="1" x14ac:dyDescent="0.25">
      <c r="A181" s="564" t="s">
        <v>1721</v>
      </c>
      <c r="B181" s="564"/>
      <c r="C181" s="564"/>
      <c r="D181" s="564"/>
      <c r="E181" s="564"/>
      <c r="F181" s="565"/>
      <c r="G181" s="565"/>
      <c r="H181" s="565"/>
      <c r="I181" s="565"/>
      <c r="J181" s="565"/>
      <c r="K181" s="565"/>
      <c r="L181" s="565"/>
      <c r="M181" s="565"/>
      <c r="N181" s="565"/>
    </row>
    <row r="182" spans="1:14" s="509" customFormat="1" ht="25.5" x14ac:dyDescent="0.25">
      <c r="A182" s="501" t="s">
        <v>1723</v>
      </c>
      <c r="B182" s="501" t="s">
        <v>2178</v>
      </c>
      <c r="C182" s="501"/>
      <c r="D182" s="501" t="s">
        <v>1719</v>
      </c>
      <c r="E182" s="564"/>
      <c r="F182" s="565"/>
      <c r="G182" s="565"/>
      <c r="H182" s="565"/>
      <c r="I182" s="565"/>
      <c r="J182" s="565"/>
      <c r="K182" s="565"/>
      <c r="L182" s="565"/>
      <c r="M182" s="565"/>
      <c r="N182" s="565"/>
    </row>
    <row r="183" spans="1:14" s="509" customFormat="1" ht="89.25" x14ac:dyDescent="0.25">
      <c r="A183" s="501" t="s">
        <v>1727</v>
      </c>
      <c r="B183" s="501" t="s">
        <v>2179</v>
      </c>
      <c r="C183" s="501"/>
      <c r="D183" s="501" t="s">
        <v>1719</v>
      </c>
      <c r="E183" s="564"/>
      <c r="F183" s="565"/>
      <c r="G183" s="565"/>
      <c r="H183" s="565"/>
      <c r="I183" s="565"/>
      <c r="J183" s="565"/>
      <c r="K183" s="565"/>
      <c r="L183" s="565"/>
      <c r="M183" s="565"/>
      <c r="N183" s="565"/>
    </row>
    <row r="184" spans="1:14" s="509" customFormat="1" ht="27" customHeight="1" x14ac:dyDescent="0.25">
      <c r="A184" s="501" t="s">
        <v>1729</v>
      </c>
      <c r="B184" s="501" t="s">
        <v>1736</v>
      </c>
      <c r="C184" s="501"/>
      <c r="D184" s="501" t="s">
        <v>1719</v>
      </c>
      <c r="E184" s="564"/>
      <c r="F184" s="565"/>
      <c r="G184" s="565"/>
      <c r="H184" s="565"/>
      <c r="I184" s="565"/>
      <c r="J184" s="565"/>
      <c r="K184" s="565"/>
      <c r="L184" s="565"/>
      <c r="M184" s="565"/>
      <c r="N184" s="565"/>
    </row>
    <row r="185" spans="1:14" s="509" customFormat="1" ht="15.75" x14ac:dyDescent="0.25">
      <c r="A185" s="5" t="s">
        <v>1711</v>
      </c>
      <c r="B185" s="502"/>
      <c r="C185" s="502"/>
      <c r="D185" s="502"/>
      <c r="E185" s="502"/>
      <c r="F185" s="44" t="str">
        <f>'0'!E6</f>
        <v>А.П. Ковриго</v>
      </c>
      <c r="G185" s="502"/>
      <c r="H185" s="502"/>
      <c r="I185" s="502"/>
      <c r="J185" s="502"/>
      <c r="K185" s="502"/>
      <c r="L185" s="502"/>
      <c r="M185" s="502"/>
      <c r="N185" s="502"/>
    </row>
    <row r="186" spans="1:14" s="509" customFormat="1" ht="15.75" x14ac:dyDescent="0.25">
      <c r="A186" s="5"/>
      <c r="B186" s="502"/>
      <c r="C186" s="502"/>
      <c r="D186" s="502"/>
      <c r="E186" s="502"/>
      <c r="F186" s="44"/>
      <c r="G186" s="502"/>
      <c r="H186" s="502"/>
      <c r="I186" s="502"/>
      <c r="J186" s="502"/>
      <c r="K186" s="502"/>
      <c r="L186" s="502"/>
      <c r="M186" s="502"/>
      <c r="N186" s="502"/>
    </row>
    <row r="187" spans="1:14" s="509" customFormat="1" ht="15.75" x14ac:dyDescent="0.25">
      <c r="A187" s="5"/>
      <c r="B187" s="502"/>
      <c r="C187" s="502"/>
      <c r="D187" s="502"/>
      <c r="E187" s="502"/>
      <c r="F187" s="44"/>
      <c r="G187" s="502"/>
      <c r="H187" s="502"/>
      <c r="I187" s="502"/>
      <c r="J187" s="502"/>
      <c r="K187" s="502"/>
      <c r="L187" s="502"/>
      <c r="M187" s="502"/>
      <c r="N187" s="502"/>
    </row>
    <row r="188" spans="1:14" s="509" customFormat="1" ht="15.75" x14ac:dyDescent="0.25">
      <c r="A188" s="5" t="s">
        <v>2180</v>
      </c>
      <c r="B188" s="502"/>
      <c r="C188" s="502"/>
      <c r="D188" s="502"/>
      <c r="E188" s="502"/>
      <c r="F188" s="502"/>
      <c r="G188" s="502"/>
      <c r="H188" s="502"/>
      <c r="I188" s="502"/>
      <c r="J188" s="502"/>
      <c r="K188" s="502"/>
      <c r="L188" s="502"/>
      <c r="M188" s="502"/>
      <c r="N188" s="502"/>
    </row>
    <row r="189" spans="1:14" s="509" customFormat="1" ht="15.75" x14ac:dyDescent="0.25">
      <c r="A189" s="5" t="s">
        <v>2145</v>
      </c>
      <c r="B189" s="502"/>
      <c r="C189" s="502"/>
      <c r="D189" s="502"/>
      <c r="E189" s="502"/>
      <c r="F189" s="502"/>
      <c r="G189" s="502"/>
      <c r="H189" s="502"/>
      <c r="I189" s="502"/>
      <c r="J189" s="502"/>
      <c r="K189" s="502"/>
      <c r="L189" s="502"/>
      <c r="M189" s="502"/>
      <c r="N189" s="502"/>
    </row>
    <row r="190" spans="1:14" s="509" customFormat="1" ht="19.5" x14ac:dyDescent="0.35">
      <c r="A190" s="97" t="s">
        <v>1704</v>
      </c>
      <c r="B190" s="502"/>
      <c r="C190" s="502"/>
      <c r="D190" s="502"/>
      <c r="E190" s="502"/>
      <c r="F190" s="502"/>
      <c r="G190" s="502"/>
      <c r="H190" s="502"/>
      <c r="I190" s="502"/>
      <c r="J190" s="502"/>
      <c r="K190" s="502"/>
      <c r="L190" s="502"/>
      <c r="M190" s="502"/>
      <c r="N190" s="502"/>
    </row>
    <row r="191" spans="1:14" s="509" customFormat="1" x14ac:dyDescent="0.25">
      <c r="A191" s="6"/>
      <c r="B191" s="502"/>
      <c r="C191" s="502"/>
      <c r="D191" s="502"/>
      <c r="E191" s="502"/>
      <c r="F191" s="502"/>
      <c r="G191" s="502"/>
      <c r="H191" s="502"/>
      <c r="I191" s="502"/>
      <c r="J191" s="502"/>
      <c r="K191" s="502"/>
      <c r="L191" s="502"/>
      <c r="M191" s="502"/>
      <c r="N191" s="502"/>
    </row>
    <row r="192" spans="1:14" s="509" customFormat="1" ht="15.75" x14ac:dyDescent="0.25">
      <c r="A192" s="5" t="s">
        <v>2181</v>
      </c>
      <c r="B192" s="502"/>
      <c r="C192" s="502"/>
      <c r="D192" s="502"/>
      <c r="E192" s="502"/>
      <c r="F192" s="502"/>
      <c r="G192" s="502"/>
      <c r="H192" s="502"/>
      <c r="I192" s="502"/>
      <c r="J192" s="502"/>
      <c r="K192" s="502"/>
      <c r="L192" s="502"/>
      <c r="M192" s="502"/>
      <c r="N192" s="502"/>
    </row>
    <row r="193" spans="1:14" s="509" customFormat="1" ht="15" customHeight="1" x14ac:dyDescent="0.25">
      <c r="A193" s="564" t="s">
        <v>1721</v>
      </c>
      <c r="B193" s="564"/>
      <c r="C193" s="564"/>
      <c r="D193" s="564"/>
      <c r="E193" s="564"/>
      <c r="F193" s="565"/>
      <c r="G193" s="565"/>
      <c r="H193" s="565"/>
      <c r="I193" s="565"/>
      <c r="J193" s="565"/>
      <c r="K193" s="565"/>
      <c r="L193" s="565"/>
      <c r="M193" s="565"/>
      <c r="N193" s="565"/>
    </row>
    <row r="194" spans="1:14" s="509" customFormat="1" ht="15.75" x14ac:dyDescent="0.25">
      <c r="A194" s="82" t="s">
        <v>439</v>
      </c>
      <c r="B194" s="502"/>
      <c r="C194" s="502" t="str">
        <f>C174</f>
        <v xml:space="preserve">ООО </v>
      </c>
      <c r="D194" s="502"/>
      <c r="E194" s="502"/>
      <c r="F194" s="502"/>
      <c r="G194" s="502"/>
      <c r="H194" s="502"/>
      <c r="I194" s="502"/>
      <c r="J194" s="502"/>
      <c r="K194" s="502"/>
      <c r="L194" s="502"/>
      <c r="M194" s="502"/>
      <c r="N194" s="502"/>
    </row>
    <row r="195" spans="1:14" s="509" customFormat="1" x14ac:dyDescent="0.25">
      <c r="A195" s="6"/>
      <c r="B195" s="502"/>
      <c r="C195" s="502"/>
      <c r="D195" s="502"/>
      <c r="E195" s="502"/>
      <c r="F195" s="502"/>
      <c r="G195" s="502"/>
      <c r="H195" s="502"/>
      <c r="I195" s="502"/>
      <c r="J195" s="502"/>
      <c r="K195" s="502"/>
      <c r="L195" s="502"/>
      <c r="M195" s="502"/>
      <c r="N195" s="502"/>
    </row>
    <row r="196" spans="1:14" s="509" customFormat="1" ht="15.75" x14ac:dyDescent="0.25">
      <c r="A196" s="82" t="s">
        <v>434</v>
      </c>
      <c r="B196" s="502"/>
      <c r="C196" s="381" t="str">
        <f>'0'!E4</f>
        <v>01.01.2012-31.12.2012</v>
      </c>
      <c r="D196" s="502"/>
      <c r="E196" s="502"/>
      <c r="F196" s="502"/>
      <c r="G196" s="502"/>
      <c r="H196" s="502"/>
      <c r="I196" s="502"/>
      <c r="J196" s="502"/>
      <c r="K196" s="502"/>
      <c r="L196" s="502"/>
      <c r="M196" s="502"/>
      <c r="N196" s="502"/>
    </row>
    <row r="197" spans="1:14" s="509" customFormat="1" ht="15.75" x14ac:dyDescent="0.25">
      <c r="A197" s="42"/>
      <c r="B197" s="502"/>
      <c r="C197" s="502"/>
      <c r="D197" s="502"/>
      <c r="E197" s="502"/>
      <c r="F197" s="502"/>
      <c r="G197" s="502"/>
      <c r="H197" s="502"/>
      <c r="I197" s="502"/>
      <c r="J197" s="502"/>
      <c r="K197" s="502"/>
      <c r="L197" s="502"/>
      <c r="M197" s="502"/>
      <c r="N197" s="502"/>
    </row>
    <row r="198" spans="1:14" s="509" customFormat="1" x14ac:dyDescent="0.25">
      <c r="A198" s="501" t="s">
        <v>1713</v>
      </c>
      <c r="B198" s="564" t="s">
        <v>1715</v>
      </c>
      <c r="C198" s="564" t="s">
        <v>1716</v>
      </c>
      <c r="D198" s="564"/>
      <c r="E198" s="564" t="s">
        <v>1717</v>
      </c>
      <c r="F198" s="565"/>
      <c r="G198" s="565"/>
      <c r="H198" s="565"/>
      <c r="I198" s="565"/>
      <c r="J198" s="565"/>
      <c r="K198" s="565"/>
      <c r="L198" s="565"/>
      <c r="M198" s="565"/>
      <c r="N198" s="565"/>
    </row>
    <row r="199" spans="1:14" s="509" customFormat="1" x14ac:dyDescent="0.25">
      <c r="A199" s="501" t="s">
        <v>1714</v>
      </c>
      <c r="B199" s="564"/>
      <c r="C199" s="501" t="s">
        <v>1718</v>
      </c>
      <c r="D199" s="501" t="s">
        <v>1719</v>
      </c>
      <c r="E199" s="564"/>
      <c r="F199" s="565"/>
      <c r="G199" s="565"/>
      <c r="H199" s="565"/>
      <c r="I199" s="565"/>
      <c r="J199" s="565"/>
      <c r="K199" s="565"/>
      <c r="L199" s="565"/>
      <c r="M199" s="565"/>
      <c r="N199" s="565"/>
    </row>
    <row r="200" spans="1:14" s="509" customFormat="1" x14ac:dyDescent="0.25">
      <c r="A200" s="501" t="s">
        <v>1723</v>
      </c>
      <c r="B200" s="757" t="s">
        <v>2182</v>
      </c>
      <c r="C200" s="768"/>
      <c r="D200" s="768"/>
      <c r="E200" s="768"/>
      <c r="F200" s="768"/>
      <c r="G200" s="768"/>
      <c r="H200" s="768"/>
      <c r="I200" s="768"/>
      <c r="J200" s="768"/>
      <c r="K200" s="768"/>
      <c r="L200" s="768"/>
      <c r="M200" s="768"/>
      <c r="N200" s="769"/>
    </row>
    <row r="201" spans="1:14" s="509" customFormat="1" x14ac:dyDescent="0.25">
      <c r="A201" s="501" t="s">
        <v>1744</v>
      </c>
      <c r="B201" s="501" t="s">
        <v>2183</v>
      </c>
      <c r="C201" s="501"/>
      <c r="D201" s="501" t="s">
        <v>1719</v>
      </c>
      <c r="E201" s="564"/>
      <c r="F201" s="565"/>
      <c r="G201" s="565"/>
      <c r="H201" s="565"/>
      <c r="I201" s="565"/>
      <c r="J201" s="565"/>
      <c r="K201" s="565"/>
      <c r="L201" s="565"/>
      <c r="M201" s="565"/>
      <c r="N201" s="565"/>
    </row>
    <row r="202" spans="1:14" s="509" customFormat="1" x14ac:dyDescent="0.25">
      <c r="A202" s="501" t="s">
        <v>1745</v>
      </c>
      <c r="B202" s="501" t="s">
        <v>2184</v>
      </c>
      <c r="C202" s="501"/>
      <c r="D202" s="501" t="s">
        <v>1719</v>
      </c>
      <c r="E202" s="564"/>
      <c r="F202" s="565"/>
      <c r="G202" s="565"/>
      <c r="H202" s="565"/>
      <c r="I202" s="565"/>
      <c r="J202" s="565"/>
      <c r="K202" s="565"/>
      <c r="L202" s="565"/>
      <c r="M202" s="565"/>
      <c r="N202" s="565"/>
    </row>
    <row r="203" spans="1:14" s="509" customFormat="1" x14ac:dyDescent="0.25">
      <c r="A203" s="501" t="s">
        <v>1727</v>
      </c>
      <c r="B203" s="501" t="s">
        <v>2185</v>
      </c>
      <c r="C203" s="501"/>
      <c r="D203" s="501" t="s">
        <v>1719</v>
      </c>
      <c r="E203" s="564"/>
      <c r="F203" s="565"/>
      <c r="G203" s="565"/>
      <c r="H203" s="565"/>
      <c r="I203" s="565"/>
      <c r="J203" s="565"/>
      <c r="K203" s="565"/>
      <c r="L203" s="565"/>
      <c r="M203" s="565"/>
      <c r="N203" s="565"/>
    </row>
    <row r="204" spans="1:14" s="509" customFormat="1" ht="15" customHeight="1" x14ac:dyDescent="0.25">
      <c r="A204" s="501" t="s">
        <v>1729</v>
      </c>
      <c r="B204" s="501" t="s">
        <v>2186</v>
      </c>
      <c r="C204" s="501"/>
      <c r="D204" s="501" t="s">
        <v>1719</v>
      </c>
      <c r="E204" s="711"/>
      <c r="F204" s="565"/>
      <c r="G204" s="565"/>
      <c r="H204" s="565"/>
      <c r="I204" s="565"/>
      <c r="J204" s="565"/>
      <c r="K204" s="565"/>
      <c r="L204" s="565"/>
      <c r="M204" s="565"/>
      <c r="N204" s="565"/>
    </row>
    <row r="205" spans="1:14" s="509" customFormat="1" ht="25.5" x14ac:dyDescent="0.25">
      <c r="A205" s="501" t="s">
        <v>1731</v>
      </c>
      <c r="B205" s="501" t="s">
        <v>1736</v>
      </c>
      <c r="C205" s="501"/>
      <c r="D205" s="501" t="s">
        <v>1719</v>
      </c>
      <c r="E205" s="564"/>
      <c r="F205" s="565"/>
      <c r="G205" s="565"/>
      <c r="H205" s="565"/>
      <c r="I205" s="565"/>
      <c r="J205" s="565"/>
      <c r="K205" s="565"/>
      <c r="L205" s="565"/>
      <c r="M205" s="565"/>
      <c r="N205" s="565"/>
    </row>
    <row r="206" spans="1:14" s="509" customFormat="1" x14ac:dyDescent="0.25">
      <c r="A206" s="6"/>
      <c r="B206" s="502"/>
      <c r="C206" s="502"/>
      <c r="D206" s="502"/>
      <c r="E206" s="502"/>
      <c r="F206" s="502"/>
      <c r="G206" s="502"/>
      <c r="H206" s="502"/>
      <c r="I206" s="502"/>
      <c r="J206" s="502"/>
      <c r="K206" s="502"/>
      <c r="L206" s="502"/>
      <c r="M206" s="502"/>
      <c r="N206" s="502"/>
    </row>
    <row r="207" spans="1:14" s="509" customFormat="1" ht="15.75" x14ac:dyDescent="0.25">
      <c r="A207" s="5" t="s">
        <v>1711</v>
      </c>
      <c r="B207" s="502"/>
      <c r="C207" s="502"/>
      <c r="D207" s="502"/>
      <c r="E207" s="502"/>
      <c r="F207" s="44" t="str">
        <f>'0'!E6</f>
        <v>А.П. Ковриго</v>
      </c>
      <c r="G207" s="502"/>
      <c r="H207" s="502"/>
      <c r="I207" s="502"/>
      <c r="J207" s="502"/>
      <c r="K207" s="502"/>
      <c r="L207" s="502"/>
      <c r="M207" s="502"/>
      <c r="N207" s="502"/>
    </row>
    <row r="208" spans="1:14" s="509" customFormat="1" ht="15.75" x14ac:dyDescent="0.25">
      <c r="A208" s="5"/>
      <c r="B208" s="502"/>
      <c r="C208" s="502"/>
      <c r="D208" s="502"/>
      <c r="E208" s="502"/>
      <c r="F208" s="44"/>
      <c r="G208" s="502"/>
      <c r="H208" s="502"/>
      <c r="I208" s="502"/>
      <c r="J208" s="502"/>
      <c r="K208" s="502"/>
      <c r="L208" s="502"/>
      <c r="M208" s="502"/>
      <c r="N208" s="502"/>
    </row>
    <row r="209" spans="1:14" s="509" customFormat="1" ht="15.75" x14ac:dyDescent="0.25">
      <c r="A209" s="5"/>
      <c r="B209" s="502"/>
      <c r="C209" s="502"/>
      <c r="D209" s="502"/>
      <c r="E209" s="502"/>
      <c r="F209" s="44"/>
      <c r="G209" s="502"/>
      <c r="H209" s="502"/>
      <c r="I209" s="502"/>
      <c r="J209" s="502"/>
      <c r="K209" s="502"/>
      <c r="L209" s="502"/>
      <c r="M209" s="502"/>
      <c r="N209" s="502"/>
    </row>
    <row r="210" spans="1:14" s="509" customFormat="1" ht="15.75" x14ac:dyDescent="0.25">
      <c r="A210" s="5" t="s">
        <v>1758</v>
      </c>
      <c r="B210" s="502"/>
      <c r="C210" s="502"/>
      <c r="D210" s="502"/>
      <c r="E210" s="502"/>
      <c r="F210" s="502"/>
      <c r="G210" s="502"/>
      <c r="H210" s="502"/>
    </row>
    <row r="211" spans="1:14" s="509" customFormat="1" ht="15.75" x14ac:dyDescent="0.25">
      <c r="A211" s="5" t="s">
        <v>2145</v>
      </c>
      <c r="B211" s="502"/>
      <c r="C211" s="502"/>
      <c r="D211" s="502"/>
      <c r="E211" s="502"/>
      <c r="F211" s="502"/>
      <c r="G211" s="502"/>
      <c r="H211" s="502"/>
    </row>
    <row r="212" spans="1:14" s="509" customFormat="1" ht="15.75" x14ac:dyDescent="0.25">
      <c r="A212" s="88"/>
      <c r="B212" s="502"/>
      <c r="C212" s="502"/>
      <c r="D212" s="502"/>
      <c r="E212" s="502"/>
      <c r="F212" s="502"/>
      <c r="G212" s="502"/>
      <c r="H212" s="502"/>
    </row>
    <row r="213" spans="1:14" s="509" customFormat="1" ht="19.5" x14ac:dyDescent="0.35">
      <c r="A213" s="97" t="s">
        <v>1704</v>
      </c>
      <c r="B213" s="502"/>
      <c r="C213" s="502"/>
      <c r="D213" s="502"/>
      <c r="E213" s="502"/>
      <c r="F213" s="502"/>
      <c r="G213" s="502"/>
      <c r="H213" s="502"/>
    </row>
    <row r="214" spans="1:14" s="509" customFormat="1" ht="15.75" x14ac:dyDescent="0.25">
      <c r="A214" s="5"/>
      <c r="B214" s="502"/>
      <c r="C214" s="502"/>
      <c r="D214" s="502"/>
      <c r="E214" s="502"/>
      <c r="F214" s="502"/>
      <c r="G214" s="502"/>
      <c r="H214" s="502"/>
    </row>
    <row r="215" spans="1:14" s="509" customFormat="1" x14ac:dyDescent="0.25">
      <c r="A215" s="535" t="s">
        <v>2187</v>
      </c>
      <c r="B215" s="536"/>
      <c r="C215" s="536"/>
      <c r="D215" s="536"/>
      <c r="E215" s="536"/>
      <c r="F215" s="502"/>
      <c r="G215" s="502"/>
      <c r="H215" s="502"/>
    </row>
    <row r="216" spans="1:14" s="509" customFormat="1" ht="15.75" x14ac:dyDescent="0.25">
      <c r="A216" s="5"/>
      <c r="B216" s="502"/>
      <c r="C216" s="502"/>
      <c r="D216" s="502"/>
      <c r="E216" s="502"/>
      <c r="F216" s="502"/>
      <c r="G216" s="502"/>
      <c r="H216" s="502"/>
    </row>
    <row r="217" spans="1:14" s="509" customFormat="1" ht="15.75" x14ac:dyDescent="0.25">
      <c r="A217" s="82" t="s">
        <v>441</v>
      </c>
      <c r="B217" s="502"/>
      <c r="C217" s="502"/>
      <c r="D217" s="502"/>
      <c r="E217" s="502" t="str">
        <f>C194</f>
        <v xml:space="preserve">ООО </v>
      </c>
      <c r="F217" s="502"/>
      <c r="G217" s="502"/>
      <c r="H217" s="502"/>
    </row>
    <row r="218" spans="1:14" s="509" customFormat="1" ht="15.75" x14ac:dyDescent="0.25">
      <c r="A218" s="5"/>
      <c r="B218" s="502"/>
      <c r="C218" s="502"/>
      <c r="D218" s="502"/>
      <c r="E218" s="502"/>
      <c r="F218" s="502"/>
      <c r="G218" s="502"/>
      <c r="H218" s="502"/>
    </row>
    <row r="219" spans="1:14" s="509" customFormat="1" ht="15.75" x14ac:dyDescent="0.25">
      <c r="A219" s="82" t="s">
        <v>434</v>
      </c>
      <c r="B219" s="502"/>
      <c r="C219" s="517" t="str">
        <f>'0'!E4</f>
        <v>01.01.2012-31.12.2012</v>
      </c>
      <c r="D219" s="502"/>
      <c r="E219" s="502"/>
      <c r="F219" s="502"/>
      <c r="G219" s="502"/>
      <c r="H219" s="502"/>
    </row>
    <row r="220" spans="1:14" s="509" customFormat="1" ht="16.5" thickBot="1" x14ac:dyDescent="0.3">
      <c r="A220" s="82"/>
      <c r="B220" s="502"/>
      <c r="C220" s="502"/>
      <c r="D220" s="502"/>
      <c r="E220" s="502"/>
      <c r="F220" s="502"/>
      <c r="G220" s="502"/>
      <c r="H220" s="502"/>
    </row>
    <row r="221" spans="1:14" s="509" customFormat="1" ht="15.75" thickBot="1" x14ac:dyDescent="0.3">
      <c r="A221" s="504" t="s">
        <v>1713</v>
      </c>
      <c r="B221" s="632" t="s">
        <v>1715</v>
      </c>
      <c r="C221" s="684" t="s">
        <v>705</v>
      </c>
      <c r="D221" s="687"/>
      <c r="E221" s="632" t="s">
        <v>1717</v>
      </c>
      <c r="F221" s="502"/>
      <c r="G221" s="502"/>
      <c r="H221" s="502"/>
    </row>
    <row r="222" spans="1:14" s="509" customFormat="1" ht="15.75" thickBot="1" x14ac:dyDescent="0.3">
      <c r="A222" s="505" t="s">
        <v>1714</v>
      </c>
      <c r="B222" s="686"/>
      <c r="C222" s="503" t="s">
        <v>1718</v>
      </c>
      <c r="D222" s="503" t="s">
        <v>1719</v>
      </c>
      <c r="E222" s="686"/>
      <c r="F222" s="502"/>
      <c r="G222" s="502"/>
      <c r="H222" s="502"/>
    </row>
    <row r="223" spans="1:14" s="509" customFormat="1" ht="27.75" customHeight="1" thickBot="1" x14ac:dyDescent="0.3">
      <c r="A223" s="629" t="s">
        <v>2099</v>
      </c>
      <c r="B223" s="692"/>
      <c r="C223" s="692"/>
      <c r="D223" s="692"/>
      <c r="E223" s="693"/>
      <c r="F223" s="502"/>
      <c r="G223" s="502"/>
      <c r="H223" s="502"/>
    </row>
    <row r="224" spans="1:14" s="509" customFormat="1" ht="51.75" thickBot="1" x14ac:dyDescent="0.3">
      <c r="A224" s="507" t="s">
        <v>1723</v>
      </c>
      <c r="B224" s="510" t="s">
        <v>706</v>
      </c>
      <c r="C224" s="503"/>
      <c r="D224" s="503" t="s">
        <v>1726</v>
      </c>
      <c r="E224" s="503"/>
      <c r="F224" s="502"/>
      <c r="G224" s="502"/>
      <c r="H224" s="502"/>
    </row>
    <row r="225" spans="1:14" s="509" customFormat="1" ht="65.25" thickBot="1" x14ac:dyDescent="0.3">
      <c r="A225" s="507" t="s">
        <v>1727</v>
      </c>
      <c r="B225" s="510" t="s">
        <v>2008</v>
      </c>
      <c r="C225" s="503" t="s">
        <v>1725</v>
      </c>
      <c r="D225" s="503"/>
      <c r="E225" s="503" t="s">
        <v>2195</v>
      </c>
      <c r="F225" s="502"/>
      <c r="G225" s="502"/>
      <c r="H225" s="502"/>
    </row>
    <row r="226" spans="1:14" s="509" customFormat="1" ht="26.25" thickBot="1" x14ac:dyDescent="0.3">
      <c r="A226" s="507" t="s">
        <v>1729</v>
      </c>
      <c r="B226" s="510" t="s">
        <v>2009</v>
      </c>
      <c r="C226" s="503"/>
      <c r="D226" s="503" t="s">
        <v>1726</v>
      </c>
      <c r="E226" s="510"/>
      <c r="F226" s="502"/>
      <c r="G226" s="502"/>
      <c r="H226" s="502"/>
    </row>
    <row r="227" spans="1:14" s="509" customFormat="1" ht="15.75" thickBot="1" x14ac:dyDescent="0.3">
      <c r="A227" s="733"/>
      <c r="B227" s="692"/>
      <c r="C227" s="692"/>
      <c r="D227" s="692"/>
      <c r="E227" s="693"/>
      <c r="F227" s="502"/>
      <c r="G227" s="502"/>
      <c r="H227" s="502"/>
    </row>
    <row r="228" spans="1:14" s="509" customFormat="1" ht="15.75" x14ac:dyDescent="0.25">
      <c r="A228" s="5" t="s">
        <v>1711</v>
      </c>
      <c r="B228" s="502"/>
      <c r="C228" s="502"/>
      <c r="D228" s="502"/>
      <c r="E228" s="517" t="str">
        <f>'0'!E6</f>
        <v>А.П. Ковриго</v>
      </c>
      <c r="F228" s="502"/>
      <c r="G228" s="502"/>
      <c r="H228" s="44"/>
    </row>
    <row r="229" spans="1:14" s="509" customFormat="1" ht="11.25" customHeight="1" x14ac:dyDescent="0.25">
      <c r="A229" s="5"/>
      <c r="B229" s="502"/>
      <c r="C229" s="502"/>
      <c r="D229" s="502"/>
      <c r="E229" s="502"/>
      <c r="F229" s="44"/>
      <c r="G229" s="502"/>
      <c r="H229" s="502"/>
      <c r="I229" s="502"/>
      <c r="J229" s="502"/>
      <c r="K229" s="502"/>
      <c r="L229" s="502"/>
      <c r="M229" s="502"/>
      <c r="N229" s="502"/>
    </row>
    <row r="230" spans="1:14" s="509" customFormat="1" ht="18" customHeight="1" x14ac:dyDescent="0.25">
      <c r="A230" s="5"/>
      <c r="B230" s="502"/>
      <c r="C230" s="502"/>
      <c r="D230" s="502"/>
      <c r="E230" s="502"/>
      <c r="F230" s="44"/>
      <c r="G230" s="502"/>
      <c r="H230" s="502"/>
      <c r="I230" s="502"/>
      <c r="J230" s="502"/>
      <c r="K230" s="502"/>
      <c r="L230" s="502"/>
      <c r="M230" s="502"/>
      <c r="N230" s="502"/>
    </row>
    <row r="231" spans="1:14" s="509" customFormat="1" ht="15.75" x14ac:dyDescent="0.25">
      <c r="A231" s="5"/>
      <c r="B231" s="502"/>
      <c r="C231" s="502"/>
      <c r="D231" s="502"/>
      <c r="E231" s="502"/>
      <c r="F231" s="44"/>
      <c r="G231" s="502"/>
      <c r="H231" s="502"/>
      <c r="I231" s="502"/>
      <c r="J231" s="502"/>
      <c r="K231" s="502"/>
      <c r="L231" s="502"/>
      <c r="M231" s="502"/>
      <c r="N231" s="502"/>
    </row>
    <row r="232" spans="1:14" s="509" customFormat="1" ht="15.75" x14ac:dyDescent="0.25">
      <c r="A232" s="5" t="s">
        <v>2188</v>
      </c>
      <c r="B232" s="502"/>
      <c r="C232" s="502"/>
      <c r="D232" s="502"/>
      <c r="E232" s="502"/>
      <c r="F232" s="502"/>
      <c r="G232" s="502"/>
      <c r="H232" s="502"/>
      <c r="I232" s="502"/>
      <c r="J232" s="502"/>
      <c r="K232" s="502"/>
      <c r="L232" s="502"/>
      <c r="M232" s="502"/>
      <c r="N232" s="502"/>
    </row>
    <row r="233" spans="1:14" s="509" customFormat="1" ht="15.75" x14ac:dyDescent="0.25">
      <c r="A233" s="502"/>
      <c r="B233" s="5" t="s">
        <v>2145</v>
      </c>
      <c r="C233" s="502"/>
      <c r="D233" s="502"/>
      <c r="E233" s="502"/>
      <c r="F233" s="502"/>
      <c r="G233" s="502"/>
      <c r="H233" s="502"/>
      <c r="I233" s="502"/>
      <c r="J233" s="502"/>
      <c r="K233" s="502"/>
      <c r="L233" s="502"/>
      <c r="M233" s="502"/>
      <c r="N233" s="502"/>
    </row>
    <row r="234" spans="1:14" s="509" customFormat="1" ht="15.75" x14ac:dyDescent="0.25">
      <c r="A234" s="88"/>
      <c r="B234" s="502"/>
      <c r="C234" s="502"/>
      <c r="D234" s="502"/>
      <c r="E234" s="502"/>
      <c r="F234" s="502"/>
      <c r="G234" s="502"/>
      <c r="H234" s="502"/>
      <c r="I234" s="502"/>
      <c r="J234" s="502"/>
      <c r="K234" s="502"/>
      <c r="L234" s="502"/>
      <c r="M234" s="502"/>
      <c r="N234" s="502"/>
    </row>
    <row r="235" spans="1:14" s="509" customFormat="1" ht="19.5" x14ac:dyDescent="0.35">
      <c r="A235" s="97" t="s">
        <v>1704</v>
      </c>
      <c r="B235" s="502"/>
      <c r="C235" s="502"/>
      <c r="D235" s="502"/>
      <c r="E235" s="502"/>
      <c r="F235" s="502"/>
      <c r="G235" s="502"/>
      <c r="H235" s="502"/>
      <c r="I235" s="502"/>
      <c r="J235" s="502"/>
      <c r="K235" s="502"/>
      <c r="L235" s="502"/>
      <c r="M235" s="502"/>
      <c r="N235" s="502"/>
    </row>
    <row r="236" spans="1:14" s="509" customFormat="1" ht="15.75" x14ac:dyDescent="0.25">
      <c r="A236" s="5"/>
      <c r="B236" s="502"/>
      <c r="C236" s="502"/>
      <c r="D236" s="502"/>
      <c r="E236" s="502"/>
      <c r="F236" s="44"/>
      <c r="G236" s="502"/>
      <c r="H236" s="502"/>
      <c r="I236" s="502"/>
      <c r="J236" s="502"/>
      <c r="K236" s="502"/>
      <c r="L236" s="502"/>
      <c r="M236" s="502"/>
      <c r="N236" s="502"/>
    </row>
    <row r="237" spans="1:14" s="509" customFormat="1" x14ac:dyDescent="0.25">
      <c r="A237" s="6"/>
      <c r="B237" s="502"/>
      <c r="C237" s="502"/>
      <c r="D237" s="502"/>
      <c r="E237" s="502"/>
      <c r="F237" s="502"/>
      <c r="G237" s="502"/>
      <c r="H237" s="502"/>
      <c r="I237" s="502"/>
      <c r="J237" s="502"/>
      <c r="K237" s="502"/>
      <c r="L237" s="502"/>
      <c r="M237" s="502"/>
      <c r="N237" s="502"/>
    </row>
    <row r="238" spans="1:14" s="509" customFormat="1" ht="15.75" x14ac:dyDescent="0.25">
      <c r="A238" s="5" t="s">
        <v>2189</v>
      </c>
      <c r="B238" s="502"/>
      <c r="C238" s="502"/>
      <c r="D238" s="502"/>
      <c r="E238" s="502"/>
      <c r="F238" s="502"/>
      <c r="G238" s="502"/>
      <c r="H238" s="502"/>
      <c r="I238" s="502"/>
      <c r="J238" s="502"/>
      <c r="K238" s="502"/>
      <c r="L238" s="502"/>
      <c r="M238" s="502"/>
      <c r="N238" s="502"/>
    </row>
    <row r="239" spans="1:14" s="509" customFormat="1" x14ac:dyDescent="0.25">
      <c r="A239" s="757"/>
      <c r="B239" s="758"/>
      <c r="C239" s="758"/>
      <c r="D239" s="758"/>
      <c r="E239" s="758"/>
      <c r="F239" s="758"/>
      <c r="G239" s="758"/>
      <c r="H239" s="758"/>
      <c r="I239" s="758"/>
      <c r="J239" s="758"/>
      <c r="K239" s="758"/>
      <c r="L239" s="758"/>
      <c r="M239" s="758"/>
      <c r="N239" s="759"/>
    </row>
    <row r="240" spans="1:14" s="509" customFormat="1" ht="15" customHeight="1" x14ac:dyDescent="0.25">
      <c r="A240" s="757" t="s">
        <v>1720</v>
      </c>
      <c r="B240" s="758"/>
      <c r="C240" s="758"/>
      <c r="D240" s="758"/>
      <c r="E240" s="758"/>
      <c r="F240" s="758"/>
      <c r="G240" s="758"/>
      <c r="H240" s="758"/>
      <c r="I240" s="758"/>
      <c r="J240" s="758"/>
      <c r="K240" s="758"/>
      <c r="L240" s="758"/>
      <c r="M240" s="758"/>
      <c r="N240" s="759"/>
    </row>
    <row r="241" spans="1:14" s="509" customFormat="1" ht="15.75" x14ac:dyDescent="0.25">
      <c r="A241" s="82" t="s">
        <v>439</v>
      </c>
      <c r="B241" s="502"/>
      <c r="C241" s="502"/>
      <c r="D241" s="502" t="str">
        <f>E217</f>
        <v xml:space="preserve">ООО </v>
      </c>
      <c r="E241" s="502"/>
      <c r="F241" s="502"/>
      <c r="G241" s="502"/>
      <c r="H241" s="502"/>
      <c r="I241" s="502"/>
      <c r="J241" s="502"/>
      <c r="K241" s="502"/>
      <c r="L241" s="502"/>
      <c r="M241" s="502"/>
      <c r="N241" s="502"/>
    </row>
    <row r="242" spans="1:14" s="509" customFormat="1" x14ac:dyDescent="0.25">
      <c r="A242" s="6"/>
      <c r="B242" s="502"/>
      <c r="C242" s="502"/>
      <c r="D242" s="502"/>
      <c r="E242" s="502"/>
      <c r="F242" s="502"/>
      <c r="G242" s="502"/>
      <c r="H242" s="502"/>
      <c r="I242" s="502"/>
      <c r="J242" s="502"/>
      <c r="K242" s="502"/>
      <c r="L242" s="502"/>
      <c r="M242" s="502"/>
      <c r="N242" s="502"/>
    </row>
    <row r="243" spans="1:14" s="509" customFormat="1" ht="15.75" x14ac:dyDescent="0.25">
      <c r="A243" s="82" t="s">
        <v>434</v>
      </c>
      <c r="B243" s="502"/>
      <c r="C243" s="502"/>
      <c r="D243" s="517" t="str">
        <f>'0'!E4</f>
        <v>01.01.2012-31.12.2012</v>
      </c>
      <c r="E243" s="502"/>
      <c r="F243" s="502"/>
      <c r="G243" s="502"/>
      <c r="H243" s="502"/>
      <c r="I243" s="502"/>
      <c r="J243" s="502"/>
      <c r="K243" s="502"/>
      <c r="L243" s="502"/>
      <c r="M243" s="502"/>
      <c r="N243" s="502"/>
    </row>
    <row r="244" spans="1:14" s="509" customFormat="1" ht="15.75" x14ac:dyDescent="0.25">
      <c r="A244" s="42"/>
      <c r="B244" s="502"/>
      <c r="C244" s="502"/>
      <c r="D244" s="502"/>
      <c r="E244" s="502"/>
      <c r="F244" s="502"/>
      <c r="G244" s="502"/>
      <c r="H244" s="502"/>
      <c r="I244" s="502"/>
      <c r="J244" s="502"/>
      <c r="K244" s="502"/>
      <c r="L244" s="502"/>
      <c r="M244" s="502"/>
      <c r="N244" s="502"/>
    </row>
    <row r="245" spans="1:14" s="509" customFormat="1" ht="15" customHeight="1" x14ac:dyDescent="0.25">
      <c r="A245" s="511" t="s">
        <v>1713</v>
      </c>
      <c r="B245" s="760" t="s">
        <v>1715</v>
      </c>
      <c r="C245" s="754" t="s">
        <v>1716</v>
      </c>
      <c r="D245" s="756"/>
      <c r="E245" s="762" t="s">
        <v>1717</v>
      </c>
      <c r="F245" s="763"/>
      <c r="G245" s="763"/>
      <c r="H245" s="763"/>
      <c r="I245" s="763"/>
      <c r="J245" s="763"/>
      <c r="K245" s="763"/>
      <c r="L245" s="763"/>
      <c r="M245" s="763"/>
      <c r="N245" s="764"/>
    </row>
    <row r="246" spans="1:14" s="509" customFormat="1" x14ac:dyDescent="0.25">
      <c r="A246" s="511" t="s">
        <v>1714</v>
      </c>
      <c r="B246" s="761"/>
      <c r="C246" s="511" t="s">
        <v>1718</v>
      </c>
      <c r="D246" s="511" t="s">
        <v>1719</v>
      </c>
      <c r="E246" s="765"/>
      <c r="F246" s="766"/>
      <c r="G246" s="766"/>
      <c r="H246" s="766"/>
      <c r="I246" s="766"/>
      <c r="J246" s="766"/>
      <c r="K246" s="766"/>
      <c r="L246" s="766"/>
      <c r="M246" s="766"/>
      <c r="N246" s="767"/>
    </row>
    <row r="247" spans="1:14" s="509" customFormat="1" ht="15" customHeight="1" x14ac:dyDescent="0.25">
      <c r="A247" s="754" t="s">
        <v>2190</v>
      </c>
      <c r="B247" s="755"/>
      <c r="C247" s="755"/>
      <c r="D247" s="755"/>
      <c r="E247" s="755"/>
      <c r="F247" s="755"/>
      <c r="G247" s="755"/>
      <c r="H247" s="755"/>
      <c r="I247" s="755"/>
      <c r="J247" s="755"/>
      <c r="K247" s="755"/>
      <c r="L247" s="755"/>
      <c r="M247" s="755"/>
      <c r="N247" s="756"/>
    </row>
    <row r="248" spans="1:14" s="509" customFormat="1" ht="25.5" x14ac:dyDescent="0.25">
      <c r="A248" s="501" t="s">
        <v>1723</v>
      </c>
      <c r="B248" s="501" t="s">
        <v>2191</v>
      </c>
      <c r="C248" s="511"/>
      <c r="D248" s="511" t="s">
        <v>1726</v>
      </c>
      <c r="E248" s="757"/>
      <c r="F248" s="758"/>
      <c r="G248" s="758"/>
      <c r="H248" s="758"/>
      <c r="I248" s="758"/>
      <c r="J248" s="758"/>
      <c r="K248" s="758"/>
      <c r="L248" s="758"/>
      <c r="M248" s="758"/>
      <c r="N248" s="759"/>
    </row>
    <row r="249" spans="1:14" s="509" customFormat="1" ht="102" x14ac:dyDescent="0.25">
      <c r="A249" s="501" t="s">
        <v>1727</v>
      </c>
      <c r="B249" s="501" t="s">
        <v>2192</v>
      </c>
      <c r="C249" s="511"/>
      <c r="D249" s="511" t="s">
        <v>1726</v>
      </c>
      <c r="E249" s="757"/>
      <c r="F249" s="758"/>
      <c r="G249" s="758"/>
      <c r="H249" s="758"/>
      <c r="I249" s="758"/>
      <c r="J249" s="758"/>
      <c r="K249" s="758"/>
      <c r="L249" s="758"/>
      <c r="M249" s="758"/>
      <c r="N249" s="759"/>
    </row>
    <row r="250" spans="1:14" s="509" customFormat="1" ht="25.5" x14ac:dyDescent="0.25">
      <c r="A250" s="501" t="s">
        <v>1729</v>
      </c>
      <c r="B250" s="501" t="s">
        <v>1002</v>
      </c>
      <c r="C250" s="511"/>
      <c r="D250" s="511" t="s">
        <v>1726</v>
      </c>
      <c r="E250" s="757"/>
      <c r="F250" s="758"/>
      <c r="G250" s="758"/>
      <c r="H250" s="758"/>
      <c r="I250" s="758"/>
      <c r="J250" s="758"/>
      <c r="K250" s="758"/>
      <c r="L250" s="758"/>
      <c r="M250" s="758"/>
      <c r="N250" s="759"/>
    </row>
    <row r="251" spans="1:14" s="509" customFormat="1" x14ac:dyDescent="0.25">
      <c r="A251" s="501" t="s">
        <v>1731</v>
      </c>
      <c r="B251" s="501" t="s">
        <v>2193</v>
      </c>
      <c r="C251" s="511"/>
      <c r="D251" s="511" t="s">
        <v>1726</v>
      </c>
      <c r="E251" s="757"/>
      <c r="F251" s="758"/>
      <c r="G251" s="758"/>
      <c r="H251" s="758"/>
      <c r="I251" s="758"/>
      <c r="J251" s="758"/>
      <c r="K251" s="758"/>
      <c r="L251" s="758"/>
      <c r="M251" s="758"/>
      <c r="N251" s="759"/>
    </row>
    <row r="252" spans="1:14" s="509" customFormat="1" ht="38.25" x14ac:dyDescent="0.25">
      <c r="A252" s="501" t="s">
        <v>1733</v>
      </c>
      <c r="B252" s="501" t="s">
        <v>2194</v>
      </c>
      <c r="C252" s="511"/>
      <c r="D252" s="511" t="s">
        <v>1726</v>
      </c>
      <c r="E252" s="564"/>
      <c r="F252" s="753"/>
      <c r="G252" s="753"/>
      <c r="H252" s="753"/>
      <c r="I252" s="753"/>
      <c r="J252" s="753"/>
      <c r="K252" s="753"/>
      <c r="L252" s="753"/>
      <c r="M252" s="753"/>
      <c r="N252" s="753"/>
    </row>
    <row r="253" spans="1:14" s="509" customFormat="1" ht="15.75" x14ac:dyDescent="0.25">
      <c r="A253" s="5" t="s">
        <v>1711</v>
      </c>
      <c r="B253" s="502"/>
      <c r="C253" s="502"/>
      <c r="D253" s="502"/>
      <c r="E253" s="502"/>
      <c r="F253" s="44" t="str">
        <f>'0'!E6</f>
        <v>А.П. Ковриго</v>
      </c>
      <c r="G253" s="502"/>
      <c r="H253" s="502"/>
      <c r="I253" s="502"/>
      <c r="J253" s="502"/>
      <c r="K253" s="502"/>
      <c r="L253" s="502"/>
      <c r="M253" s="502"/>
      <c r="N253" s="502"/>
    </row>
    <row r="254" spans="1:14" s="509" customFormat="1" ht="15.75" x14ac:dyDescent="0.25">
      <c r="A254" s="81"/>
      <c r="B254" s="502"/>
      <c r="C254" s="502"/>
      <c r="D254" s="502"/>
      <c r="E254" s="502"/>
      <c r="F254" s="502"/>
      <c r="G254" s="502"/>
      <c r="H254" s="502"/>
      <c r="I254" s="502"/>
      <c r="J254" s="502"/>
      <c r="K254" s="502"/>
      <c r="L254" s="502"/>
      <c r="M254" s="502"/>
      <c r="N254" s="502"/>
    </row>
    <row r="255" spans="1:14" ht="15.75" x14ac:dyDescent="0.25">
      <c r="A255" s="81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</row>
  </sheetData>
  <mergeCells count="113">
    <mergeCell ref="A44:N44"/>
    <mergeCell ref="A45:N45"/>
    <mergeCell ref="A46:N46"/>
    <mergeCell ref="A47:N47"/>
    <mergeCell ref="E48:N48"/>
    <mergeCell ref="A11:N11"/>
    <mergeCell ref="A21:N21"/>
    <mergeCell ref="A22:N22"/>
    <mergeCell ref="A23:N23"/>
    <mergeCell ref="A24:N24"/>
    <mergeCell ref="B39:B41"/>
    <mergeCell ref="C39:D39"/>
    <mergeCell ref="E39:N41"/>
    <mergeCell ref="C40:C41"/>
    <mergeCell ref="D40:D41"/>
    <mergeCell ref="A42:N42"/>
    <mergeCell ref="A43:N43"/>
    <mergeCell ref="E54:N54"/>
    <mergeCell ref="E55:N55"/>
    <mergeCell ref="E56:N56"/>
    <mergeCell ref="E57:N57"/>
    <mergeCell ref="E58:N58"/>
    <mergeCell ref="B49:N49"/>
    <mergeCell ref="E50:N50"/>
    <mergeCell ref="E51:N51"/>
    <mergeCell ref="E52:N52"/>
    <mergeCell ref="E53:N53"/>
    <mergeCell ref="E59:N59"/>
    <mergeCell ref="E60:N60"/>
    <mergeCell ref="A61:N61"/>
    <mergeCell ref="B75:B77"/>
    <mergeCell ref="C75:D75"/>
    <mergeCell ref="E75:L75"/>
    <mergeCell ref="C76:C77"/>
    <mergeCell ref="D76:D77"/>
    <mergeCell ref="E76:L77"/>
    <mergeCell ref="A78:L78"/>
    <mergeCell ref="A79:L79"/>
    <mergeCell ref="E80:L80"/>
    <mergeCell ref="E81:L81"/>
    <mergeCell ref="B94:B96"/>
    <mergeCell ref="C94:D94"/>
    <mergeCell ref="E94:N96"/>
    <mergeCell ref="C95:C96"/>
    <mergeCell ref="D95:D96"/>
    <mergeCell ref="A117:N117"/>
    <mergeCell ref="E118:N118"/>
    <mergeCell ref="E119:N119"/>
    <mergeCell ref="E120:N120"/>
    <mergeCell ref="B135:B136"/>
    <mergeCell ref="C135:D135"/>
    <mergeCell ref="E135:N136"/>
    <mergeCell ref="A97:N97"/>
    <mergeCell ref="B98:N98"/>
    <mergeCell ref="E99:N99"/>
    <mergeCell ref="E100:N100"/>
    <mergeCell ref="B114:B116"/>
    <mergeCell ref="C114:D114"/>
    <mergeCell ref="E114:N116"/>
    <mergeCell ref="C115:C116"/>
    <mergeCell ref="D115:D116"/>
    <mergeCell ref="A157:N157"/>
    <mergeCell ref="E158:N158"/>
    <mergeCell ref="E159:N159"/>
    <mergeCell ref="E160:N160"/>
    <mergeCell ref="E161:N161"/>
    <mergeCell ref="A137:N137"/>
    <mergeCell ref="E138:N138"/>
    <mergeCell ref="E139:N139"/>
    <mergeCell ref="E140:N140"/>
    <mergeCell ref="B154:B156"/>
    <mergeCell ref="C154:D154"/>
    <mergeCell ref="E154:N156"/>
    <mergeCell ref="C155:C156"/>
    <mergeCell ref="D155:D156"/>
    <mergeCell ref="A181:N181"/>
    <mergeCell ref="E182:N182"/>
    <mergeCell ref="E183:N183"/>
    <mergeCell ref="E184:N184"/>
    <mergeCell ref="A193:N193"/>
    <mergeCell ref="E162:N162"/>
    <mergeCell ref="A172:N172"/>
    <mergeCell ref="B178:B180"/>
    <mergeCell ref="C178:D178"/>
    <mergeCell ref="E178:N180"/>
    <mergeCell ref="C179:C180"/>
    <mergeCell ref="D179:D180"/>
    <mergeCell ref="B221:B222"/>
    <mergeCell ref="C221:D221"/>
    <mergeCell ref="E221:E222"/>
    <mergeCell ref="E202:N202"/>
    <mergeCell ref="E203:N203"/>
    <mergeCell ref="E204:N204"/>
    <mergeCell ref="E205:N205"/>
    <mergeCell ref="A215:E215"/>
    <mergeCell ref="B198:B199"/>
    <mergeCell ref="C198:D198"/>
    <mergeCell ref="E198:N199"/>
    <mergeCell ref="B200:N200"/>
    <mergeCell ref="E201:N201"/>
    <mergeCell ref="E252:N252"/>
    <mergeCell ref="A247:N247"/>
    <mergeCell ref="E248:N248"/>
    <mergeCell ref="E249:N249"/>
    <mergeCell ref="E250:N250"/>
    <mergeCell ref="E251:N251"/>
    <mergeCell ref="A223:E223"/>
    <mergeCell ref="A227:E227"/>
    <mergeCell ref="A239:N239"/>
    <mergeCell ref="A240:N240"/>
    <mergeCell ref="B245:B246"/>
    <mergeCell ref="C245:D245"/>
    <mergeCell ref="E245:N246"/>
  </mergeCells>
  <phoneticPr fontId="97" type="noConversion"/>
  <pageMargins left="0.7" right="0.7" top="0.75" bottom="0.75" header="0.3" footer="0.3"/>
  <pageSetup paperSize="9" scale="59" orientation="portrait" verticalDpi="0" r:id="rId1"/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J27"/>
  <sheetViews>
    <sheetView workbookViewId="0">
      <selection activeCell="B1" sqref="B1"/>
    </sheetView>
  </sheetViews>
  <sheetFormatPr defaultRowHeight="15" x14ac:dyDescent="0.25"/>
  <cols>
    <col min="1" max="1" width="9.140625" style="4" customWidth="1"/>
    <col min="2" max="2" width="40.85546875" style="4" customWidth="1"/>
    <col min="3" max="16384" width="9.140625" style="4"/>
  </cols>
  <sheetData>
    <row r="1" spans="1:5" ht="20.25" x14ac:dyDescent="0.3">
      <c r="A1" s="112" t="s">
        <v>1704</v>
      </c>
    </row>
    <row r="2" spans="1:5" ht="15.75" x14ac:dyDescent="0.25">
      <c r="A2" s="16"/>
    </row>
    <row r="3" spans="1:5" ht="15.75" x14ac:dyDescent="0.25">
      <c r="A3" s="16" t="s">
        <v>935</v>
      </c>
    </row>
    <row r="4" spans="1:5" ht="15.75" x14ac:dyDescent="0.25">
      <c r="A4" s="5"/>
    </row>
    <row r="5" spans="1:5" ht="15.75" x14ac:dyDescent="0.25">
      <c r="A5" s="5" t="s">
        <v>724</v>
      </c>
      <c r="D5" s="4" t="str">
        <f>'0'!E2</f>
        <v xml:space="preserve">ООО </v>
      </c>
    </row>
    <row r="6" spans="1:5" ht="15.75" x14ac:dyDescent="0.25">
      <c r="A6" s="5"/>
    </row>
    <row r="7" spans="1:5" ht="15.75" x14ac:dyDescent="0.25">
      <c r="A7" s="5" t="s">
        <v>419</v>
      </c>
      <c r="D7" s="4" t="str">
        <f>'0'!E4</f>
        <v>01.01.2012-31.12.2012</v>
      </c>
    </row>
    <row r="8" spans="1:5" ht="15.75" x14ac:dyDescent="0.25">
      <c r="A8" s="5"/>
    </row>
    <row r="9" spans="1:5" ht="15.75" x14ac:dyDescent="0.25">
      <c r="A9" s="16" t="s">
        <v>935</v>
      </c>
    </row>
    <row r="10" spans="1:5" ht="15.75" x14ac:dyDescent="0.25">
      <c r="A10" s="5"/>
    </row>
    <row r="11" spans="1:5" ht="15.75" x14ac:dyDescent="0.25">
      <c r="A11" s="5"/>
    </row>
    <row r="12" spans="1:5" ht="15.75" x14ac:dyDescent="0.25">
      <c r="A12" s="546" t="s">
        <v>1266</v>
      </c>
      <c r="B12" s="546" t="s">
        <v>1436</v>
      </c>
      <c r="C12" s="546" t="s">
        <v>1648</v>
      </c>
      <c r="D12" s="546"/>
      <c r="E12" s="546" t="s">
        <v>936</v>
      </c>
    </row>
    <row r="13" spans="1:5" ht="15.75" x14ac:dyDescent="0.25">
      <c r="A13" s="546"/>
      <c r="B13" s="546"/>
      <c r="C13" s="283" t="s">
        <v>1725</v>
      </c>
      <c r="D13" s="283" t="s">
        <v>1726</v>
      </c>
      <c r="E13" s="546"/>
    </row>
    <row r="14" spans="1:5" ht="47.25" x14ac:dyDescent="0.25">
      <c r="A14" s="139" t="s">
        <v>1723</v>
      </c>
      <c r="B14" s="142" t="s">
        <v>937</v>
      </c>
      <c r="C14" s="127" t="s">
        <v>1725</v>
      </c>
      <c r="D14" s="127"/>
      <c r="E14" s="139"/>
    </row>
    <row r="15" spans="1:5" ht="47.25" x14ac:dyDescent="0.25">
      <c r="A15" s="139" t="s">
        <v>1727</v>
      </c>
      <c r="B15" s="142" t="s">
        <v>938</v>
      </c>
      <c r="C15" s="127" t="s">
        <v>1725</v>
      </c>
      <c r="D15" s="127"/>
      <c r="E15" s="139"/>
    </row>
    <row r="16" spans="1:5" ht="47.25" x14ac:dyDescent="0.25">
      <c r="A16" s="139" t="s">
        <v>1729</v>
      </c>
      <c r="B16" s="142" t="s">
        <v>939</v>
      </c>
      <c r="C16" s="127" t="s">
        <v>1725</v>
      </c>
      <c r="D16" s="127"/>
      <c r="E16" s="139"/>
    </row>
    <row r="17" spans="1:10" ht="78.75" x14ac:dyDescent="0.25">
      <c r="A17" s="139" t="s">
        <v>1731</v>
      </c>
      <c r="B17" s="142" t="s">
        <v>940</v>
      </c>
      <c r="C17" s="127" t="s">
        <v>1725</v>
      </c>
      <c r="D17" s="127"/>
      <c r="E17" s="139"/>
    </row>
    <row r="18" spans="1:10" ht="126" x14ac:dyDescent="0.25">
      <c r="A18" s="139" t="s">
        <v>1733</v>
      </c>
      <c r="B18" s="142" t="s">
        <v>941</v>
      </c>
      <c r="C18" s="127" t="s">
        <v>1725</v>
      </c>
      <c r="D18" s="127"/>
      <c r="E18" s="139"/>
    </row>
    <row r="19" spans="1:10" ht="63" x14ac:dyDescent="0.25">
      <c r="A19" s="139" t="s">
        <v>1735</v>
      </c>
      <c r="B19" s="142" t="s">
        <v>942</v>
      </c>
      <c r="C19" s="127" t="s">
        <v>1725</v>
      </c>
      <c r="D19" s="127"/>
      <c r="E19" s="139"/>
    </row>
    <row r="20" spans="1:10" ht="15.75" x14ac:dyDescent="0.25">
      <c r="A20" s="139" t="s">
        <v>1740</v>
      </c>
      <c r="B20" s="142" t="s">
        <v>943</v>
      </c>
      <c r="C20" s="127"/>
      <c r="D20" s="127"/>
      <c r="E20" s="139"/>
    </row>
    <row r="21" spans="1:10" ht="31.5" x14ac:dyDescent="0.25">
      <c r="A21" s="139" t="s">
        <v>1591</v>
      </c>
      <c r="B21" s="142" t="s">
        <v>604</v>
      </c>
      <c r="C21" s="127" t="s">
        <v>1725</v>
      </c>
      <c r="D21" s="127"/>
      <c r="E21" s="139"/>
    </row>
    <row r="22" spans="1:10" ht="78.75" x14ac:dyDescent="0.25">
      <c r="A22" s="139" t="s">
        <v>1593</v>
      </c>
      <c r="B22" s="142" t="s">
        <v>605</v>
      </c>
      <c r="C22" s="127" t="s">
        <v>1725</v>
      </c>
      <c r="D22" s="127"/>
      <c r="E22" s="139"/>
    </row>
    <row r="23" spans="1:10" ht="47.25" x14ac:dyDescent="0.25">
      <c r="A23" s="139" t="s">
        <v>1594</v>
      </c>
      <c r="B23" s="142" t="s">
        <v>606</v>
      </c>
      <c r="C23" s="127" t="s">
        <v>1725</v>
      </c>
      <c r="D23" s="127"/>
      <c r="E23" s="139"/>
    </row>
    <row r="24" spans="1:10" ht="94.5" x14ac:dyDescent="0.25">
      <c r="A24" s="139" t="s">
        <v>1748</v>
      </c>
      <c r="B24" s="142" t="s">
        <v>607</v>
      </c>
      <c r="C24" s="127" t="s">
        <v>1725</v>
      </c>
      <c r="D24" s="127"/>
      <c r="E24" s="139"/>
    </row>
    <row r="25" spans="1:10" ht="15.75" x14ac:dyDescent="0.25">
      <c r="A25" s="5"/>
    </row>
    <row r="26" spans="1:10" ht="15.75" x14ac:dyDescent="0.25">
      <c r="A26" s="5" t="s">
        <v>608</v>
      </c>
    </row>
    <row r="27" spans="1:10" ht="15.75" x14ac:dyDescent="0.25">
      <c r="A27" s="5" t="s">
        <v>609</v>
      </c>
      <c r="D27" s="4" t="str">
        <f>'0'!E8</f>
        <v>И.Н.Самусевич</v>
      </c>
      <c r="J27" s="5"/>
    </row>
  </sheetData>
  <mergeCells count="4">
    <mergeCell ref="A12:A13"/>
    <mergeCell ref="B12:B13"/>
    <mergeCell ref="C12:D12"/>
    <mergeCell ref="E12:E13"/>
  </mergeCells>
  <phoneticPr fontId="97" type="noConversion"/>
  <pageMargins left="0.7" right="0.7" top="0.75" bottom="0.75" header="0.3" footer="0.3"/>
  <pageSetup paperSize="9" scale="90" orientation="portrait" verticalDpi="0" r:id="rId1"/>
  <rowBreaks count="1" manualBreakCount="1">
    <brk id="17" max="4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H184"/>
  <sheetViews>
    <sheetView workbookViewId="0">
      <selection activeCell="A173" sqref="A173:XFD173"/>
    </sheetView>
  </sheetViews>
  <sheetFormatPr defaultRowHeight="15" x14ac:dyDescent="0.25"/>
  <cols>
    <col min="1" max="1" width="9.140625" style="69" customWidth="1"/>
    <col min="2" max="2" width="28.42578125" style="69" customWidth="1"/>
    <col min="3" max="3" width="12" style="69" customWidth="1"/>
    <col min="4" max="4" width="43.140625" style="69" customWidth="1"/>
    <col min="5" max="5" width="34.5703125" style="69" customWidth="1"/>
    <col min="6" max="16384" width="9.140625" style="69"/>
  </cols>
  <sheetData>
    <row r="1" spans="1:8" ht="20.25" x14ac:dyDescent="0.25">
      <c r="A1" s="132" t="s">
        <v>1704</v>
      </c>
      <c r="B1" s="8"/>
      <c r="C1" s="8"/>
      <c r="D1" s="8"/>
      <c r="E1" s="8"/>
      <c r="F1" s="8"/>
      <c r="G1" s="8"/>
      <c r="H1" s="8"/>
    </row>
    <row r="2" spans="1:8" ht="15.75" x14ac:dyDescent="0.25">
      <c r="A2" s="9"/>
      <c r="B2" s="8"/>
      <c r="C2" s="8"/>
      <c r="D2" s="8"/>
      <c r="E2" s="8"/>
      <c r="F2" s="8"/>
      <c r="G2" s="8"/>
      <c r="H2" s="8"/>
    </row>
    <row r="3" spans="1:8" ht="15.75" x14ac:dyDescent="0.25">
      <c r="A3" s="9" t="s">
        <v>1108</v>
      </c>
      <c r="B3" s="8"/>
      <c r="C3" s="8"/>
      <c r="D3" s="8"/>
      <c r="E3" s="8"/>
      <c r="F3" s="8"/>
      <c r="G3" s="8"/>
      <c r="H3" s="8"/>
    </row>
    <row r="4" spans="1:8" ht="15.75" x14ac:dyDescent="0.25">
      <c r="A4" s="9"/>
      <c r="B4" s="8"/>
      <c r="C4" s="8"/>
      <c r="D4" s="8"/>
      <c r="E4" s="8"/>
      <c r="F4" s="8"/>
      <c r="G4" s="8"/>
      <c r="H4" s="8"/>
    </row>
    <row r="5" spans="1:8" ht="15.75" x14ac:dyDescent="0.25">
      <c r="A5" s="71"/>
      <c r="B5" s="8"/>
      <c r="C5" s="8"/>
      <c r="D5" s="8"/>
      <c r="E5" s="8"/>
      <c r="F5" s="8"/>
      <c r="G5" s="8"/>
      <c r="H5" s="8"/>
    </row>
    <row r="6" spans="1:8" ht="15.75" x14ac:dyDescent="0.25">
      <c r="A6" s="9"/>
      <c r="B6" s="8"/>
      <c r="C6" s="8"/>
      <c r="D6" s="8"/>
      <c r="E6" s="8"/>
      <c r="F6" s="8"/>
      <c r="G6" s="8"/>
      <c r="H6" s="8"/>
    </row>
    <row r="7" spans="1:8" ht="15.75" x14ac:dyDescent="0.25">
      <c r="A7" s="9" t="s">
        <v>429</v>
      </c>
      <c r="B7" s="8"/>
      <c r="C7" s="8"/>
      <c r="D7" s="8" t="str">
        <f>'0'!E2</f>
        <v xml:space="preserve">ООО </v>
      </c>
      <c r="E7" s="8"/>
      <c r="F7" s="8"/>
      <c r="G7" s="8"/>
      <c r="H7" s="8"/>
    </row>
    <row r="8" spans="1:8" ht="15.75" x14ac:dyDescent="0.25">
      <c r="A8" s="9"/>
      <c r="B8" s="8"/>
      <c r="C8" s="8"/>
      <c r="D8" s="8"/>
      <c r="E8" s="8"/>
      <c r="F8" s="8"/>
      <c r="G8" s="8"/>
      <c r="H8" s="8"/>
    </row>
    <row r="9" spans="1:8" ht="15.75" x14ac:dyDescent="0.25">
      <c r="A9" s="9" t="s">
        <v>2084</v>
      </c>
      <c r="B9" s="8"/>
      <c r="C9" s="8"/>
      <c r="D9" s="8"/>
      <c r="E9" s="8"/>
      <c r="F9" s="8"/>
      <c r="G9" s="8"/>
      <c r="H9" s="8"/>
    </row>
    <row r="10" spans="1:8" ht="15.75" x14ac:dyDescent="0.25">
      <c r="A10" s="72"/>
      <c r="B10" s="8"/>
      <c r="C10" s="8"/>
      <c r="D10" s="8"/>
      <c r="E10" s="8"/>
      <c r="F10" s="8"/>
      <c r="G10" s="8"/>
      <c r="H10" s="8"/>
    </row>
    <row r="11" spans="1:8" ht="75" customHeight="1" x14ac:dyDescent="0.25">
      <c r="A11" s="535" t="s">
        <v>2016</v>
      </c>
      <c r="B11" s="536"/>
      <c r="C11" s="536"/>
      <c r="D11" s="536"/>
      <c r="E11" s="536"/>
      <c r="F11" s="8"/>
      <c r="G11" s="8"/>
      <c r="H11" s="8"/>
    </row>
    <row r="12" spans="1:8" ht="15.75" x14ac:dyDescent="0.25">
      <c r="A12" s="9"/>
      <c r="B12" s="8"/>
      <c r="C12" s="8"/>
      <c r="D12" s="8"/>
      <c r="E12" s="8"/>
      <c r="F12" s="8"/>
      <c r="G12" s="8"/>
      <c r="H12" s="8"/>
    </row>
    <row r="13" spans="1:8" ht="15.75" x14ac:dyDescent="0.25">
      <c r="A13" s="5" t="s">
        <v>2091</v>
      </c>
      <c r="B13" s="8"/>
      <c r="C13" s="8"/>
      <c r="D13" s="8"/>
      <c r="E13" s="8"/>
      <c r="F13" s="8"/>
      <c r="G13" s="8"/>
      <c r="H13" s="8"/>
    </row>
    <row r="14" spans="1:8" ht="15.75" x14ac:dyDescent="0.25">
      <c r="A14" s="9"/>
      <c r="B14" s="8"/>
      <c r="C14" s="8"/>
      <c r="D14" s="8"/>
      <c r="E14" s="8"/>
      <c r="F14" s="8"/>
      <c r="G14" s="8"/>
      <c r="H14" s="8"/>
    </row>
    <row r="15" spans="1:8" ht="15.75" x14ac:dyDescent="0.25">
      <c r="A15" s="9" t="s">
        <v>1039</v>
      </c>
      <c r="B15" s="8"/>
      <c r="C15" s="8"/>
      <c r="D15" s="8"/>
      <c r="E15" s="8"/>
      <c r="F15" s="8"/>
      <c r="G15" s="8"/>
      <c r="H15" s="8"/>
    </row>
    <row r="16" spans="1:8" ht="15.75" x14ac:dyDescent="0.25">
      <c r="A16" s="9"/>
      <c r="B16" s="8"/>
      <c r="C16" s="8"/>
      <c r="D16" s="8"/>
      <c r="E16" s="8"/>
      <c r="F16" s="8"/>
      <c r="G16" s="8"/>
      <c r="H16" s="8"/>
    </row>
    <row r="17" spans="1:8" ht="15.75" x14ac:dyDescent="0.25">
      <c r="A17" s="9" t="s">
        <v>2140</v>
      </c>
      <c r="B17" s="8"/>
      <c r="C17" s="8"/>
      <c r="D17" s="8"/>
      <c r="E17" s="8"/>
      <c r="F17" s="8"/>
      <c r="G17" s="8"/>
      <c r="H17" s="8"/>
    </row>
    <row r="18" spans="1:8" ht="15.75" x14ac:dyDescent="0.25">
      <c r="A18" s="9"/>
      <c r="B18" s="8"/>
      <c r="C18" s="8"/>
      <c r="D18" s="8"/>
      <c r="E18" s="8"/>
      <c r="F18" s="8"/>
      <c r="G18" s="8"/>
      <c r="H18" s="8"/>
    </row>
    <row r="19" spans="1:8" ht="18" customHeight="1" x14ac:dyDescent="0.25">
      <c r="A19" s="9" t="s">
        <v>1040</v>
      </c>
      <c r="B19" s="8"/>
      <c r="C19" s="8"/>
      <c r="D19" s="8"/>
      <c r="E19" s="8"/>
      <c r="F19" s="8"/>
      <c r="G19" s="8"/>
      <c r="H19" s="8"/>
    </row>
    <row r="20" spans="1:8" ht="37.5" hidden="1" customHeight="1" x14ac:dyDescent="0.25">
      <c r="A20" s="651" t="s">
        <v>1041</v>
      </c>
      <c r="B20" s="536"/>
      <c r="C20" s="536"/>
      <c r="D20" s="536"/>
      <c r="E20" s="536"/>
      <c r="F20" s="8"/>
      <c r="G20" s="8"/>
      <c r="H20" s="8"/>
    </row>
    <row r="21" spans="1:8" ht="36.75" hidden="1" customHeight="1" x14ac:dyDescent="0.25">
      <c r="A21" s="575" t="s">
        <v>1707</v>
      </c>
      <c r="B21" s="536"/>
      <c r="C21" s="536"/>
      <c r="D21" s="536"/>
      <c r="E21" s="536"/>
      <c r="F21" s="8"/>
      <c r="G21" s="8"/>
      <c r="H21" s="8"/>
    </row>
    <row r="22" spans="1:8" ht="48" customHeight="1" x14ac:dyDescent="0.25">
      <c r="A22" s="652" t="s">
        <v>1708</v>
      </c>
      <c r="B22" s="536"/>
      <c r="C22" s="536"/>
      <c r="D22" s="536"/>
      <c r="E22" s="536"/>
      <c r="F22" s="8"/>
      <c r="G22" s="8"/>
      <c r="H22" s="8"/>
    </row>
    <row r="23" spans="1:8" ht="51" hidden="1" customHeight="1" x14ac:dyDescent="0.25">
      <c r="A23" s="573" t="s">
        <v>1709</v>
      </c>
      <c r="B23" s="536"/>
      <c r="C23" s="536"/>
      <c r="D23" s="536"/>
      <c r="E23" s="536"/>
      <c r="F23" s="8"/>
      <c r="G23" s="8"/>
      <c r="H23" s="8"/>
    </row>
    <row r="24" spans="1:8" ht="36" customHeight="1" x14ac:dyDescent="0.25">
      <c r="A24" s="535" t="s">
        <v>1710</v>
      </c>
      <c r="B24" s="536"/>
      <c r="C24" s="536"/>
      <c r="D24" s="536"/>
      <c r="E24" s="536"/>
      <c r="F24" s="8"/>
      <c r="G24" s="8"/>
      <c r="H24" s="8"/>
    </row>
    <row r="25" spans="1:8" ht="15.75" x14ac:dyDescent="0.25">
      <c r="A25" s="9" t="s">
        <v>1711</v>
      </c>
      <c r="B25" s="8"/>
      <c r="C25" s="8"/>
      <c r="D25" s="8"/>
      <c r="E25" s="8" t="str">
        <f>'0'!E6</f>
        <v>А.П. Ковриго</v>
      </c>
      <c r="F25" s="8"/>
      <c r="G25" s="71"/>
      <c r="H25" s="8"/>
    </row>
    <row r="26" spans="1:8" x14ac:dyDescent="0.25">
      <c r="A26" s="8"/>
      <c r="B26" s="8"/>
      <c r="C26" s="8"/>
      <c r="D26" s="8"/>
      <c r="E26" s="8"/>
      <c r="F26" s="8"/>
      <c r="G26" s="8"/>
      <c r="H26" s="8"/>
    </row>
    <row r="27" spans="1:8" ht="15.75" x14ac:dyDescent="0.25">
      <c r="A27" s="9" t="s">
        <v>1712</v>
      </c>
      <c r="B27" s="8"/>
      <c r="C27" s="8"/>
      <c r="D27" s="8"/>
      <c r="E27" s="8"/>
      <c r="F27" s="8"/>
      <c r="G27" s="8"/>
      <c r="H27" s="8"/>
    </row>
    <row r="28" spans="1:8" ht="15.75" x14ac:dyDescent="0.25">
      <c r="A28" s="9" t="s">
        <v>1128</v>
      </c>
      <c r="B28" s="8"/>
      <c r="C28" s="8"/>
      <c r="D28" s="8"/>
      <c r="E28" s="8"/>
      <c r="F28" s="8"/>
      <c r="G28" s="8"/>
      <c r="H28" s="8"/>
    </row>
    <row r="29" spans="1:8" ht="20.25" x14ac:dyDescent="0.25">
      <c r="A29" s="149" t="s">
        <v>1704</v>
      </c>
      <c r="B29" s="8"/>
      <c r="C29" s="8"/>
      <c r="D29" s="8"/>
      <c r="E29" s="8"/>
      <c r="F29" s="8"/>
      <c r="G29" s="8"/>
      <c r="H29" s="8"/>
    </row>
    <row r="30" spans="1:8" ht="15.75" x14ac:dyDescent="0.25">
      <c r="A30" s="9"/>
      <c r="B30" s="8"/>
      <c r="C30" s="8"/>
      <c r="D30" s="8"/>
      <c r="E30" s="8"/>
      <c r="F30" s="8"/>
      <c r="G30" s="8"/>
      <c r="H30" s="8"/>
    </row>
    <row r="31" spans="1:8" ht="15.75" x14ac:dyDescent="0.25">
      <c r="A31" s="9" t="s">
        <v>1043</v>
      </c>
      <c r="B31" s="8"/>
      <c r="C31" s="8"/>
      <c r="D31" s="8"/>
      <c r="E31" s="8"/>
      <c r="F31" s="8"/>
      <c r="G31" s="8"/>
      <c r="H31" s="8"/>
    </row>
    <row r="32" spans="1:8" ht="15.75" x14ac:dyDescent="0.25">
      <c r="A32" s="9"/>
      <c r="B32" s="8"/>
      <c r="C32" s="8"/>
      <c r="D32" s="8"/>
      <c r="E32" s="8"/>
      <c r="F32" s="8"/>
      <c r="G32" s="8"/>
      <c r="H32" s="8"/>
    </row>
    <row r="33" spans="1:8" ht="15.75" x14ac:dyDescent="0.25">
      <c r="A33" s="146" t="s">
        <v>441</v>
      </c>
      <c r="B33" s="8"/>
      <c r="C33" s="8"/>
      <c r="D33" s="8" t="str">
        <f>'0'!E2</f>
        <v xml:space="preserve">ООО </v>
      </c>
      <c r="E33" s="8"/>
      <c r="F33" s="8"/>
      <c r="G33" s="8"/>
      <c r="H33" s="8"/>
    </row>
    <row r="34" spans="1:8" ht="15.75" x14ac:dyDescent="0.25">
      <c r="A34" s="72"/>
      <c r="B34" s="8"/>
      <c r="C34" s="8"/>
      <c r="D34" s="8"/>
      <c r="E34" s="8"/>
      <c r="F34" s="8"/>
      <c r="G34" s="8"/>
      <c r="H34" s="8"/>
    </row>
    <row r="35" spans="1:8" ht="15.75" x14ac:dyDescent="0.25">
      <c r="A35" s="146" t="s">
        <v>434</v>
      </c>
      <c r="B35" s="8"/>
      <c r="C35" s="8"/>
      <c r="D35" s="8" t="str">
        <f>'0'!E4</f>
        <v>01.01.2012-31.12.2012</v>
      </c>
      <c r="E35" s="8"/>
      <c r="F35" s="8"/>
      <c r="G35" s="8"/>
      <c r="H35" s="8"/>
    </row>
    <row r="36" spans="1:8" ht="15.75" thickBot="1" x14ac:dyDescent="0.3">
      <c r="A36" s="70"/>
      <c r="B36" s="8"/>
      <c r="C36" s="8"/>
      <c r="D36" s="8"/>
      <c r="E36" s="8"/>
      <c r="F36" s="8"/>
      <c r="G36" s="8"/>
      <c r="H36" s="8"/>
    </row>
    <row r="37" spans="1:8" ht="56.25" customHeight="1" thickBot="1" x14ac:dyDescent="0.3">
      <c r="A37" s="147" t="s">
        <v>1713</v>
      </c>
      <c r="B37" s="653" t="s">
        <v>1715</v>
      </c>
      <c r="C37" s="655" t="s">
        <v>1716</v>
      </c>
      <c r="D37" s="656"/>
      <c r="E37" s="543" t="s">
        <v>1717</v>
      </c>
      <c r="F37" s="8"/>
      <c r="G37" s="8"/>
      <c r="H37" s="8"/>
    </row>
    <row r="38" spans="1:8" ht="15.75" thickBot="1" x14ac:dyDescent="0.3">
      <c r="A38" s="53" t="s">
        <v>1714</v>
      </c>
      <c r="B38" s="654"/>
      <c r="C38" s="30" t="s">
        <v>1718</v>
      </c>
      <c r="D38" s="30" t="s">
        <v>1719</v>
      </c>
      <c r="E38" s="545"/>
      <c r="F38" s="8"/>
      <c r="G38" s="8"/>
      <c r="H38" s="8"/>
    </row>
    <row r="39" spans="1:8" ht="19.5" customHeight="1" x14ac:dyDescent="0.25">
      <c r="A39" s="792"/>
      <c r="B39" s="793"/>
      <c r="C39" s="793"/>
      <c r="D39" s="793"/>
      <c r="E39" s="794"/>
      <c r="F39" s="8"/>
      <c r="G39" s="8"/>
      <c r="H39" s="8"/>
    </row>
    <row r="40" spans="1:8" ht="25.5" customHeight="1" thickBot="1" x14ac:dyDescent="0.3">
      <c r="A40" s="702" t="s">
        <v>2104</v>
      </c>
      <c r="B40" s="703"/>
      <c r="C40" s="703"/>
      <c r="D40" s="703"/>
      <c r="E40" s="704"/>
      <c r="F40" s="8"/>
      <c r="G40" s="8"/>
      <c r="H40" s="8"/>
    </row>
    <row r="41" spans="1:8" ht="25.5" customHeight="1" thickBot="1" x14ac:dyDescent="0.3">
      <c r="A41" s="53" t="s">
        <v>1723</v>
      </c>
      <c r="B41" s="795" t="s">
        <v>1044</v>
      </c>
      <c r="C41" s="796"/>
      <c r="D41" s="796"/>
      <c r="E41" s="797"/>
      <c r="F41" s="8"/>
      <c r="G41" s="8"/>
      <c r="H41" s="8"/>
    </row>
    <row r="42" spans="1:8" ht="15.75" thickBot="1" x14ac:dyDescent="0.3">
      <c r="A42" s="246" t="s">
        <v>1744</v>
      </c>
      <c r="B42" s="253" t="s">
        <v>1098</v>
      </c>
      <c r="C42" s="246"/>
      <c r="D42" s="246" t="s">
        <v>1719</v>
      </c>
      <c r="E42" s="83"/>
      <c r="F42" s="8"/>
      <c r="G42" s="8"/>
      <c r="H42" s="8"/>
    </row>
    <row r="43" spans="1:8" ht="15" customHeight="1" x14ac:dyDescent="0.25">
      <c r="A43" s="246" t="s">
        <v>1745</v>
      </c>
      <c r="B43" s="253" t="s">
        <v>1025</v>
      </c>
      <c r="C43" s="246"/>
      <c r="D43" s="246" t="s">
        <v>1719</v>
      </c>
      <c r="E43" s="83"/>
      <c r="F43" s="8"/>
      <c r="G43" s="8"/>
      <c r="H43" s="8"/>
    </row>
    <row r="44" spans="1:8" ht="15.75" thickBot="1" x14ac:dyDescent="0.3">
      <c r="A44" s="53" t="s">
        <v>1560</v>
      </c>
      <c r="B44" s="30" t="s">
        <v>1026</v>
      </c>
      <c r="C44" s="30"/>
      <c r="D44" s="249" t="s">
        <v>1719</v>
      </c>
      <c r="E44" s="30"/>
      <c r="F44" s="8"/>
      <c r="G44" s="8"/>
      <c r="H44" s="8"/>
    </row>
    <row r="45" spans="1:8" ht="123.75" customHeight="1" thickBot="1" x14ac:dyDescent="0.3">
      <c r="A45" s="53" t="s">
        <v>1727</v>
      </c>
      <c r="B45" s="87" t="s">
        <v>1045</v>
      </c>
      <c r="C45" s="30"/>
      <c r="D45" s="30" t="s">
        <v>1719</v>
      </c>
      <c r="E45" s="96"/>
      <c r="F45" s="8"/>
      <c r="G45" s="8"/>
      <c r="H45" s="8"/>
    </row>
    <row r="46" spans="1:8" ht="15" customHeight="1" x14ac:dyDescent="0.25">
      <c r="A46" s="246" t="s">
        <v>1729</v>
      </c>
      <c r="B46" s="246" t="s">
        <v>1046</v>
      </c>
      <c r="C46" s="246"/>
      <c r="D46" s="246"/>
      <c r="E46" s="83"/>
      <c r="F46" s="8"/>
      <c r="G46" s="8"/>
      <c r="H46" s="8"/>
    </row>
    <row r="47" spans="1:8" ht="15.75" thickBot="1" x14ac:dyDescent="0.3">
      <c r="A47" s="53" t="s">
        <v>1731</v>
      </c>
      <c r="B47" s="30" t="s">
        <v>1047</v>
      </c>
      <c r="C47" s="30"/>
      <c r="D47" s="30" t="s">
        <v>1719</v>
      </c>
      <c r="E47" s="94"/>
      <c r="F47" s="8"/>
      <c r="G47" s="8"/>
      <c r="H47" s="8"/>
    </row>
    <row r="48" spans="1:8" ht="26.25" thickBot="1" x14ac:dyDescent="0.3">
      <c r="A48" s="53" t="s">
        <v>1733</v>
      </c>
      <c r="B48" s="30" t="s">
        <v>1048</v>
      </c>
      <c r="C48" s="30"/>
      <c r="D48" s="30" t="s">
        <v>1719</v>
      </c>
      <c r="E48" s="30"/>
      <c r="F48" s="8"/>
      <c r="G48" s="8"/>
      <c r="H48" s="8"/>
    </row>
    <row r="49" spans="1:8" ht="15.75" x14ac:dyDescent="0.25">
      <c r="A49" s="9" t="s">
        <v>1711</v>
      </c>
      <c r="B49" s="8"/>
      <c r="C49" s="8"/>
      <c r="D49" s="8"/>
      <c r="E49" s="8" t="str">
        <f>'0'!E6</f>
        <v>А.П. Ковриго</v>
      </c>
      <c r="F49" s="8"/>
      <c r="G49" s="71"/>
      <c r="H49" s="8"/>
    </row>
    <row r="50" spans="1:8" ht="15.75" x14ac:dyDescent="0.25">
      <c r="A50" s="71"/>
      <c r="B50" s="8"/>
      <c r="C50" s="8"/>
      <c r="D50" s="8"/>
      <c r="E50" s="8"/>
      <c r="F50" s="8"/>
      <c r="G50" s="8"/>
      <c r="H50" s="8"/>
    </row>
    <row r="51" spans="1:8" x14ac:dyDescent="0.25">
      <c r="A51" s="8"/>
      <c r="B51" s="8"/>
      <c r="C51" s="8"/>
      <c r="D51" s="8"/>
      <c r="E51" s="8"/>
      <c r="F51" s="8"/>
      <c r="G51" s="8"/>
      <c r="H51" s="8"/>
    </row>
    <row r="52" spans="1:8" ht="15.75" x14ac:dyDescent="0.25">
      <c r="A52" s="9"/>
      <c r="B52" s="8"/>
      <c r="C52" s="8"/>
      <c r="D52" s="8"/>
      <c r="E52" s="8"/>
      <c r="F52" s="8"/>
      <c r="G52" s="8"/>
      <c r="H52" s="8"/>
    </row>
    <row r="53" spans="1:8" ht="15.75" x14ac:dyDescent="0.25">
      <c r="A53" s="9" t="s">
        <v>1738</v>
      </c>
      <c r="B53" s="8"/>
      <c r="C53" s="8"/>
      <c r="D53" s="8"/>
      <c r="E53" s="8"/>
      <c r="F53" s="8"/>
      <c r="G53" s="8"/>
      <c r="H53" s="8"/>
    </row>
    <row r="54" spans="1:8" ht="15.75" x14ac:dyDescent="0.25">
      <c r="A54" s="9" t="s">
        <v>1128</v>
      </c>
      <c r="B54" s="8"/>
      <c r="C54" s="8"/>
      <c r="D54" s="8"/>
      <c r="E54" s="8"/>
      <c r="F54" s="8"/>
      <c r="G54" s="8"/>
      <c r="H54" s="8"/>
    </row>
    <row r="55" spans="1:8" ht="20.25" x14ac:dyDescent="0.25">
      <c r="A55" s="149" t="s">
        <v>1704</v>
      </c>
      <c r="B55" s="8"/>
      <c r="C55" s="8"/>
      <c r="D55" s="8"/>
      <c r="E55" s="8"/>
      <c r="F55" s="8"/>
      <c r="G55" s="8"/>
      <c r="H55" s="8"/>
    </row>
    <row r="56" spans="1:8" ht="15.75" x14ac:dyDescent="0.25">
      <c r="A56" s="9"/>
      <c r="B56" s="8"/>
      <c r="C56" s="8"/>
      <c r="D56" s="8"/>
      <c r="E56" s="8"/>
      <c r="F56" s="8"/>
      <c r="G56" s="8"/>
      <c r="H56" s="8"/>
    </row>
    <row r="57" spans="1:8" ht="15.75" x14ac:dyDescent="0.25">
      <c r="A57" s="9" t="s">
        <v>1049</v>
      </c>
      <c r="B57" s="8"/>
      <c r="C57" s="8"/>
      <c r="D57" s="8"/>
      <c r="E57" s="8"/>
      <c r="F57" s="8"/>
      <c r="G57" s="8"/>
      <c r="H57" s="8"/>
    </row>
    <row r="58" spans="1:8" ht="15.75" x14ac:dyDescent="0.25">
      <c r="A58" s="9"/>
      <c r="B58" s="8"/>
      <c r="C58" s="8"/>
      <c r="D58" s="8"/>
      <c r="E58" s="8"/>
      <c r="F58" s="8"/>
      <c r="G58" s="8"/>
      <c r="H58" s="8"/>
    </row>
    <row r="59" spans="1:8" ht="15.75" x14ac:dyDescent="0.25">
      <c r="A59" s="146" t="s">
        <v>439</v>
      </c>
      <c r="B59" s="8"/>
      <c r="C59" s="8"/>
      <c r="D59" s="8" t="str">
        <f>'0'!E2</f>
        <v xml:space="preserve">ООО </v>
      </c>
      <c r="E59" s="8"/>
      <c r="F59" s="8"/>
      <c r="G59" s="8"/>
      <c r="H59" s="8"/>
    </row>
    <row r="60" spans="1:8" ht="15.75" x14ac:dyDescent="0.25">
      <c r="A60" s="9"/>
      <c r="B60" s="8"/>
      <c r="C60" s="8"/>
      <c r="D60" s="8"/>
      <c r="E60" s="8"/>
      <c r="F60" s="8"/>
      <c r="G60" s="8"/>
      <c r="H60" s="8"/>
    </row>
    <row r="61" spans="1:8" ht="15.75" x14ac:dyDescent="0.25">
      <c r="A61" s="146" t="s">
        <v>434</v>
      </c>
      <c r="B61" s="8"/>
      <c r="C61" s="8" t="str">
        <f>'0'!E4</f>
        <v>01.01.2012-31.12.2012</v>
      </c>
      <c r="D61" s="8"/>
      <c r="E61" s="8"/>
      <c r="F61" s="8"/>
      <c r="G61" s="8"/>
      <c r="H61" s="8"/>
    </row>
    <row r="62" spans="1:8" ht="15.75" thickBot="1" x14ac:dyDescent="0.3">
      <c r="A62" s="70"/>
      <c r="B62" s="8"/>
      <c r="C62" s="8"/>
      <c r="D62" s="8"/>
      <c r="E62" s="8"/>
      <c r="F62" s="8"/>
      <c r="G62" s="8"/>
      <c r="H62" s="8"/>
    </row>
    <row r="63" spans="1:8" ht="48" customHeight="1" thickBot="1" x14ac:dyDescent="0.3">
      <c r="A63" s="147" t="s">
        <v>1713</v>
      </c>
      <c r="B63" s="653" t="s">
        <v>1715</v>
      </c>
      <c r="C63" s="655" t="s">
        <v>1716</v>
      </c>
      <c r="D63" s="656"/>
      <c r="E63" s="653" t="s">
        <v>1717</v>
      </c>
      <c r="F63" s="8"/>
      <c r="G63" s="8"/>
      <c r="H63" s="8"/>
    </row>
    <row r="64" spans="1:8" ht="15.75" thickBot="1" x14ac:dyDescent="0.3">
      <c r="A64" s="53" t="s">
        <v>1714</v>
      </c>
      <c r="B64" s="654"/>
      <c r="C64" s="30" t="s">
        <v>1718</v>
      </c>
      <c r="D64" s="30" t="s">
        <v>1719</v>
      </c>
      <c r="E64" s="654"/>
      <c r="F64" s="8"/>
      <c r="G64" s="8"/>
      <c r="H64" s="8"/>
    </row>
    <row r="65" spans="1:8" ht="20.25" customHeight="1" x14ac:dyDescent="0.25">
      <c r="A65" s="792"/>
      <c r="B65" s="793"/>
      <c r="C65" s="793"/>
      <c r="D65" s="793"/>
      <c r="E65" s="794"/>
      <c r="F65" s="8"/>
      <c r="G65" s="8"/>
      <c r="H65" s="8"/>
    </row>
    <row r="66" spans="1:8" ht="19.5" customHeight="1" thickBot="1" x14ac:dyDescent="0.3">
      <c r="A66" s="702" t="s">
        <v>1050</v>
      </c>
      <c r="B66" s="703"/>
      <c r="C66" s="703"/>
      <c r="D66" s="703"/>
      <c r="E66" s="704"/>
      <c r="F66" s="8"/>
      <c r="G66" s="8"/>
      <c r="H66" s="8"/>
    </row>
    <row r="67" spans="1:8" ht="26.25" thickBot="1" x14ac:dyDescent="0.3">
      <c r="A67" s="53" t="s">
        <v>1723</v>
      </c>
      <c r="B67" s="87" t="s">
        <v>1051</v>
      </c>
      <c r="C67" s="30"/>
      <c r="D67" s="30"/>
      <c r="E67" s="30"/>
      <c r="F67" s="8"/>
      <c r="G67" s="8"/>
      <c r="H67" s="8"/>
    </row>
    <row r="68" spans="1:8" ht="15.75" thickBot="1" x14ac:dyDescent="0.3">
      <c r="A68" s="53" t="s">
        <v>1744</v>
      </c>
      <c r="B68" s="87" t="s">
        <v>1098</v>
      </c>
      <c r="C68" s="30"/>
      <c r="D68" s="249" t="s">
        <v>1719</v>
      </c>
      <c r="E68" s="30"/>
      <c r="F68" s="8"/>
      <c r="G68" s="8"/>
      <c r="H68" s="8"/>
    </row>
    <row r="69" spans="1:8" ht="15.75" thickBot="1" x14ac:dyDescent="0.3">
      <c r="A69" s="53" t="s">
        <v>1745</v>
      </c>
      <c r="B69" s="30" t="s">
        <v>1026</v>
      </c>
      <c r="C69" s="30"/>
      <c r="D69" s="249" t="s">
        <v>1719</v>
      </c>
      <c r="E69" s="30"/>
      <c r="F69" s="8"/>
      <c r="G69" s="8"/>
      <c r="H69" s="8"/>
    </row>
    <row r="70" spans="1:8" ht="15.75" thickBot="1" x14ac:dyDescent="0.3">
      <c r="A70" s="53" t="s">
        <v>1560</v>
      </c>
      <c r="B70" s="87" t="s">
        <v>1052</v>
      </c>
      <c r="C70" s="30"/>
      <c r="D70" s="249" t="s">
        <v>1719</v>
      </c>
      <c r="E70" s="30"/>
      <c r="F70" s="8"/>
      <c r="G70" s="8"/>
      <c r="H70" s="8"/>
    </row>
    <row r="71" spans="1:8" ht="15.75" thickBot="1" x14ac:dyDescent="0.3">
      <c r="A71" s="53" t="s">
        <v>1727</v>
      </c>
      <c r="B71" s="87" t="s">
        <v>1736</v>
      </c>
      <c r="C71" s="30"/>
      <c r="D71" s="249" t="s">
        <v>1719</v>
      </c>
      <c r="E71" s="30"/>
      <c r="F71" s="8"/>
      <c r="G71" s="8"/>
      <c r="H71" s="8"/>
    </row>
    <row r="72" spans="1:8" ht="15.75" x14ac:dyDescent="0.25">
      <c r="A72" s="9"/>
      <c r="B72" s="8"/>
      <c r="C72" s="8"/>
      <c r="D72" s="8"/>
      <c r="E72" s="8"/>
      <c r="F72" s="8"/>
      <c r="G72" s="8"/>
      <c r="H72" s="8"/>
    </row>
    <row r="73" spans="1:8" ht="15.75" x14ac:dyDescent="0.25">
      <c r="A73" s="9" t="s">
        <v>1711</v>
      </c>
      <c r="B73" s="8"/>
      <c r="C73" s="8"/>
      <c r="D73" s="8"/>
      <c r="E73" s="8" t="str">
        <f>'0'!E6</f>
        <v>А.П. Ковриго</v>
      </c>
      <c r="F73" s="71"/>
      <c r="G73" s="8"/>
      <c r="H73" s="8"/>
    </row>
    <row r="74" spans="1:8" ht="15.75" x14ac:dyDescent="0.25">
      <c r="A74" s="152"/>
      <c r="B74" s="8"/>
      <c r="C74" s="8"/>
      <c r="D74" s="8"/>
      <c r="E74" s="8"/>
      <c r="F74" s="8"/>
      <c r="G74" s="8"/>
      <c r="H74" s="8"/>
    </row>
    <row r="75" spans="1:8" s="469" customFormat="1" ht="15.75" x14ac:dyDescent="0.25">
      <c r="A75" s="9" t="s">
        <v>1742</v>
      </c>
      <c r="B75" s="465"/>
      <c r="C75" s="465"/>
      <c r="D75" s="465"/>
      <c r="E75" s="465"/>
      <c r="F75" s="465"/>
      <c r="G75" s="465"/>
      <c r="H75" s="465"/>
    </row>
    <row r="76" spans="1:8" s="469" customFormat="1" ht="15.75" x14ac:dyDescent="0.25">
      <c r="A76" s="9" t="s">
        <v>1128</v>
      </c>
      <c r="B76" s="465"/>
      <c r="C76" s="465"/>
      <c r="D76" s="465"/>
      <c r="E76" s="465"/>
      <c r="F76" s="465"/>
      <c r="G76" s="465"/>
      <c r="H76" s="465"/>
    </row>
    <row r="77" spans="1:8" s="469" customFormat="1" ht="20.25" x14ac:dyDescent="0.25">
      <c r="A77" s="149" t="s">
        <v>1704</v>
      </c>
      <c r="B77" s="465"/>
      <c r="C77" s="465"/>
      <c r="D77" s="465"/>
      <c r="E77" s="465"/>
      <c r="F77" s="465"/>
      <c r="G77" s="465"/>
      <c r="H77" s="465"/>
    </row>
    <row r="78" spans="1:8" s="469" customFormat="1" ht="15.75" x14ac:dyDescent="0.25">
      <c r="A78" s="9"/>
      <c r="B78" s="465"/>
      <c r="C78" s="465"/>
      <c r="D78" s="465"/>
      <c r="E78" s="465"/>
      <c r="F78" s="465"/>
      <c r="G78" s="465"/>
      <c r="H78" s="465"/>
    </row>
    <row r="79" spans="1:8" s="469" customFormat="1" ht="15.75" x14ac:dyDescent="0.25">
      <c r="A79" s="9" t="s">
        <v>2100</v>
      </c>
      <c r="B79" s="465"/>
      <c r="C79" s="465"/>
      <c r="D79" s="465"/>
      <c r="E79" s="465"/>
      <c r="F79" s="465"/>
      <c r="G79" s="465"/>
      <c r="H79" s="465"/>
    </row>
    <row r="80" spans="1:8" s="469" customFormat="1" ht="15.75" x14ac:dyDescent="0.25">
      <c r="A80" s="9"/>
      <c r="B80" s="465"/>
      <c r="C80" s="465"/>
      <c r="D80" s="465"/>
      <c r="E80" s="465"/>
      <c r="F80" s="465"/>
      <c r="G80" s="465"/>
      <c r="H80" s="465"/>
    </row>
    <row r="81" spans="1:8" s="469" customFormat="1" ht="15.75" x14ac:dyDescent="0.25">
      <c r="A81" s="146" t="s">
        <v>439</v>
      </c>
      <c r="B81" s="465"/>
      <c r="C81" s="465"/>
      <c r="D81" s="465" t="str">
        <f>D59</f>
        <v xml:space="preserve">ООО </v>
      </c>
      <c r="E81" s="465"/>
      <c r="F81" s="465"/>
      <c r="G81" s="465"/>
      <c r="H81" s="465"/>
    </row>
    <row r="82" spans="1:8" s="469" customFormat="1" ht="15.75" x14ac:dyDescent="0.25">
      <c r="A82" s="9"/>
      <c r="B82" s="465"/>
      <c r="C82" s="465"/>
      <c r="D82" s="465"/>
      <c r="E82" s="465"/>
      <c r="F82" s="465"/>
      <c r="G82" s="465"/>
      <c r="H82" s="465"/>
    </row>
    <row r="83" spans="1:8" s="469" customFormat="1" ht="15.75" x14ac:dyDescent="0.25">
      <c r="A83" s="146" t="s">
        <v>434</v>
      </c>
      <c r="B83" s="465"/>
      <c r="C83" s="465" t="str">
        <f>C61</f>
        <v>01.01.2012-31.12.2012</v>
      </c>
      <c r="D83" s="465"/>
      <c r="E83" s="465"/>
      <c r="F83" s="465"/>
      <c r="G83" s="465"/>
      <c r="H83" s="465"/>
    </row>
    <row r="84" spans="1:8" s="469" customFormat="1" ht="15.75" thickBot="1" x14ac:dyDescent="0.3">
      <c r="A84" s="70"/>
      <c r="B84" s="465"/>
      <c r="C84" s="465"/>
      <c r="D84" s="465"/>
      <c r="E84" s="465"/>
      <c r="F84" s="465"/>
      <c r="G84" s="465"/>
      <c r="H84" s="465"/>
    </row>
    <row r="85" spans="1:8" s="469" customFormat="1" ht="48" customHeight="1" thickBot="1" x14ac:dyDescent="0.3">
      <c r="A85" s="466" t="s">
        <v>1713</v>
      </c>
      <c r="B85" s="653" t="s">
        <v>1715</v>
      </c>
      <c r="C85" s="655" t="s">
        <v>1716</v>
      </c>
      <c r="D85" s="656"/>
      <c r="E85" s="653" t="s">
        <v>1717</v>
      </c>
      <c r="F85" s="465"/>
      <c r="G85" s="465"/>
      <c r="H85" s="465"/>
    </row>
    <row r="86" spans="1:8" s="469" customFormat="1" ht="15.75" thickBot="1" x14ac:dyDescent="0.3">
      <c r="A86" s="467" t="s">
        <v>1714</v>
      </c>
      <c r="B86" s="654"/>
      <c r="C86" s="468" t="s">
        <v>1718</v>
      </c>
      <c r="D86" s="468" t="s">
        <v>1719</v>
      </c>
      <c r="E86" s="654"/>
      <c r="F86" s="465"/>
      <c r="G86" s="465"/>
      <c r="H86" s="465"/>
    </row>
    <row r="87" spans="1:8" s="469" customFormat="1" ht="20.25" customHeight="1" x14ac:dyDescent="0.25">
      <c r="A87" s="792"/>
      <c r="B87" s="793"/>
      <c r="C87" s="793"/>
      <c r="D87" s="793"/>
      <c r="E87" s="794"/>
      <c r="F87" s="465"/>
      <c r="G87" s="465"/>
      <c r="H87" s="465"/>
    </row>
    <row r="88" spans="1:8" s="469" customFormat="1" ht="19.5" customHeight="1" thickBot="1" x14ac:dyDescent="0.3">
      <c r="A88" s="789" t="s">
        <v>2101</v>
      </c>
      <c r="B88" s="790"/>
      <c r="C88" s="790"/>
      <c r="D88" s="790"/>
      <c r="E88" s="791"/>
      <c r="F88" s="465"/>
      <c r="G88" s="465"/>
      <c r="H88" s="465"/>
    </row>
    <row r="89" spans="1:8" s="469" customFormat="1" ht="19.5" customHeight="1" x14ac:dyDescent="0.25">
      <c r="A89" s="480"/>
      <c r="B89" s="480"/>
      <c r="C89" s="480"/>
      <c r="D89" s="480"/>
      <c r="E89" s="480"/>
      <c r="F89" s="465"/>
      <c r="G89" s="465"/>
      <c r="H89" s="465"/>
    </row>
    <row r="90" spans="1:8" s="469" customFormat="1" ht="15.75" x14ac:dyDescent="0.25">
      <c r="A90" s="9" t="s">
        <v>1711</v>
      </c>
      <c r="B90" s="465"/>
      <c r="C90" s="465"/>
      <c r="D90" s="465"/>
      <c r="E90" s="465" t="str">
        <f>E73</f>
        <v>А.П. Ковриго</v>
      </c>
      <c r="F90" s="71"/>
      <c r="G90" s="465"/>
      <c r="H90" s="465"/>
    </row>
    <row r="91" spans="1:8" x14ac:dyDescent="0.25">
      <c r="A91" s="8"/>
      <c r="B91" s="8"/>
      <c r="C91" s="8"/>
      <c r="D91" s="8"/>
      <c r="E91" s="8"/>
      <c r="F91" s="8"/>
      <c r="G91" s="8"/>
      <c r="H91" s="8"/>
    </row>
    <row r="92" spans="1:8" ht="15.75" x14ac:dyDescent="0.25">
      <c r="A92" s="9" t="s">
        <v>1743</v>
      </c>
      <c r="B92" s="8"/>
      <c r="C92" s="8"/>
      <c r="D92" s="8"/>
      <c r="E92" s="8"/>
      <c r="F92" s="8"/>
      <c r="G92" s="8"/>
      <c r="H92" s="8"/>
    </row>
    <row r="93" spans="1:8" ht="15.75" x14ac:dyDescent="0.25">
      <c r="A93" s="9" t="s">
        <v>1128</v>
      </c>
      <c r="B93" s="8"/>
      <c r="C93" s="8"/>
      <c r="D93" s="8"/>
      <c r="E93" s="8"/>
      <c r="F93" s="8"/>
      <c r="G93" s="8"/>
      <c r="H93" s="8"/>
    </row>
    <row r="94" spans="1:8" ht="20.25" x14ac:dyDescent="0.25">
      <c r="A94" s="149" t="s">
        <v>1704</v>
      </c>
      <c r="B94" s="8"/>
      <c r="C94" s="8"/>
      <c r="D94" s="8"/>
      <c r="E94" s="8"/>
      <c r="F94" s="8"/>
      <c r="G94" s="8"/>
      <c r="H94" s="8"/>
    </row>
    <row r="95" spans="1:8" ht="15.75" x14ac:dyDescent="0.25">
      <c r="A95" s="9"/>
      <c r="B95" s="8"/>
      <c r="C95" s="8"/>
      <c r="D95" s="8"/>
      <c r="E95" s="8"/>
      <c r="F95" s="8"/>
      <c r="G95" s="8"/>
      <c r="H95" s="8"/>
    </row>
    <row r="96" spans="1:8" ht="15.75" x14ac:dyDescent="0.25">
      <c r="A96" s="9" t="s">
        <v>1977</v>
      </c>
      <c r="B96" s="8"/>
      <c r="C96" s="8"/>
      <c r="D96" s="8"/>
      <c r="E96" s="8"/>
      <c r="F96" s="8"/>
      <c r="G96" s="8"/>
      <c r="H96" s="8"/>
    </row>
    <row r="97" spans="1:8" ht="15.75" x14ac:dyDescent="0.25">
      <c r="A97" s="9"/>
      <c r="B97" s="8"/>
      <c r="C97" s="8"/>
      <c r="D97" s="8"/>
      <c r="E97" s="8"/>
      <c r="F97" s="8"/>
      <c r="G97" s="8"/>
      <c r="H97" s="8"/>
    </row>
    <row r="98" spans="1:8" ht="15.75" x14ac:dyDescent="0.25">
      <c r="A98" s="146" t="s">
        <v>439</v>
      </c>
      <c r="B98" s="8"/>
      <c r="C98" s="8"/>
      <c r="D98" s="8" t="str">
        <f>'0'!E2</f>
        <v xml:space="preserve">ООО </v>
      </c>
      <c r="E98" s="8"/>
      <c r="F98" s="8"/>
      <c r="G98" s="8"/>
      <c r="H98" s="8"/>
    </row>
    <row r="99" spans="1:8" x14ac:dyDescent="0.25">
      <c r="A99" s="10"/>
      <c r="B99" s="8"/>
      <c r="C99" s="8"/>
      <c r="D99" s="8"/>
      <c r="E99" s="8"/>
      <c r="F99" s="8"/>
      <c r="G99" s="8"/>
      <c r="H99" s="8"/>
    </row>
    <row r="100" spans="1:8" ht="15.75" x14ac:dyDescent="0.25">
      <c r="A100" s="146" t="s">
        <v>434</v>
      </c>
      <c r="B100" s="8"/>
      <c r="C100" s="8" t="str">
        <f>'0'!E4</f>
        <v>01.01.2012-31.12.2012</v>
      </c>
      <c r="D100" s="8"/>
      <c r="E100" s="8"/>
      <c r="F100" s="8"/>
      <c r="G100" s="8"/>
      <c r="H100" s="8"/>
    </row>
    <row r="101" spans="1:8" ht="15.75" thickBot="1" x14ac:dyDescent="0.3">
      <c r="A101" s="70"/>
      <c r="B101" s="8"/>
      <c r="C101" s="8"/>
      <c r="D101" s="8"/>
      <c r="E101" s="8"/>
      <c r="F101" s="8"/>
      <c r="G101" s="8"/>
      <c r="H101" s="8"/>
    </row>
    <row r="102" spans="1:8" ht="45.75" customHeight="1" thickBot="1" x14ac:dyDescent="0.3">
      <c r="A102" s="147" t="s">
        <v>1713</v>
      </c>
      <c r="B102" s="653" t="s">
        <v>1715</v>
      </c>
      <c r="C102" s="655" t="s">
        <v>1716</v>
      </c>
      <c r="D102" s="656"/>
      <c r="E102" s="653" t="s">
        <v>1717</v>
      </c>
      <c r="F102" s="8"/>
      <c r="G102" s="8"/>
      <c r="H102" s="8"/>
    </row>
    <row r="103" spans="1:8" ht="15.75" thickBot="1" x14ac:dyDescent="0.3">
      <c r="A103" s="53" t="s">
        <v>1714</v>
      </c>
      <c r="B103" s="654"/>
      <c r="C103" s="30" t="s">
        <v>1718</v>
      </c>
      <c r="D103" s="30" t="s">
        <v>1719</v>
      </c>
      <c r="E103" s="654"/>
      <c r="F103" s="8"/>
      <c r="G103" s="8"/>
      <c r="H103" s="8"/>
    </row>
    <row r="104" spans="1:8" ht="27.75" customHeight="1" thickBot="1" x14ac:dyDescent="0.3">
      <c r="A104" s="744" t="s">
        <v>1721</v>
      </c>
      <c r="B104" s="745"/>
      <c r="C104" s="745"/>
      <c r="D104" s="745"/>
      <c r="E104" s="746"/>
      <c r="F104" s="8"/>
      <c r="G104" s="8"/>
      <c r="H104" s="8"/>
    </row>
    <row r="105" spans="1:8" ht="25.5" customHeight="1" thickBot="1" x14ac:dyDescent="0.3">
      <c r="A105" s="53" t="s">
        <v>1723</v>
      </c>
      <c r="B105" s="795" t="s">
        <v>1053</v>
      </c>
      <c r="C105" s="796"/>
      <c r="D105" s="796"/>
      <c r="E105" s="797"/>
      <c r="F105" s="8"/>
      <c r="G105" s="8"/>
      <c r="H105" s="8"/>
    </row>
    <row r="106" spans="1:8" ht="15.75" thickBot="1" x14ac:dyDescent="0.3">
      <c r="A106" s="53" t="s">
        <v>1744</v>
      </c>
      <c r="B106" s="87" t="s">
        <v>1098</v>
      </c>
      <c r="C106" s="30"/>
      <c r="D106" s="30" t="s">
        <v>1719</v>
      </c>
      <c r="E106" s="30"/>
      <c r="F106" s="8"/>
      <c r="G106" s="8"/>
      <c r="H106" s="8"/>
    </row>
    <row r="107" spans="1:8" ht="39" thickBot="1" x14ac:dyDescent="0.3">
      <c r="A107" s="53" t="s">
        <v>1745</v>
      </c>
      <c r="B107" s="87" t="s">
        <v>1025</v>
      </c>
      <c r="C107" s="30"/>
      <c r="D107" s="30" t="s">
        <v>1719</v>
      </c>
      <c r="E107" s="30"/>
      <c r="F107" s="8"/>
      <c r="G107" s="8"/>
      <c r="H107" s="8"/>
    </row>
    <row r="108" spans="1:8" ht="15.75" thickBot="1" x14ac:dyDescent="0.3">
      <c r="A108" s="53" t="s">
        <v>1560</v>
      </c>
      <c r="B108" s="30" t="s">
        <v>1026</v>
      </c>
      <c r="C108" s="30"/>
      <c r="D108" s="30" t="s">
        <v>1719</v>
      </c>
      <c r="E108" s="30"/>
      <c r="F108" s="8"/>
      <c r="G108" s="8"/>
      <c r="H108" s="8"/>
    </row>
    <row r="109" spans="1:8" ht="15.75" thickBot="1" x14ac:dyDescent="0.3">
      <c r="A109" s="53" t="s">
        <v>1727</v>
      </c>
      <c r="B109" s="87" t="s">
        <v>1052</v>
      </c>
      <c r="C109" s="30"/>
      <c r="D109" s="30" t="s">
        <v>1719</v>
      </c>
      <c r="E109" s="30"/>
      <c r="F109" s="8"/>
      <c r="G109" s="8"/>
      <c r="H109" s="8"/>
    </row>
    <row r="110" spans="1:8" ht="15.75" x14ac:dyDescent="0.25">
      <c r="A110" s="9" t="s">
        <v>1711</v>
      </c>
      <c r="B110" s="8"/>
      <c r="C110" s="8"/>
      <c r="D110" s="8"/>
      <c r="E110" s="8" t="str">
        <f>'0'!E6</f>
        <v>А.П. Ковриго</v>
      </c>
      <c r="F110" s="8"/>
      <c r="G110" s="71"/>
      <c r="H110" s="8"/>
    </row>
    <row r="111" spans="1:8" ht="15.75" x14ac:dyDescent="0.25">
      <c r="A111" s="152"/>
      <c r="B111" s="8"/>
      <c r="C111" s="8"/>
      <c r="D111" s="8"/>
      <c r="E111" s="8"/>
      <c r="F111" s="8"/>
      <c r="G111" s="8"/>
      <c r="H111" s="8"/>
    </row>
    <row r="112" spans="1:8" x14ac:dyDescent="0.25">
      <c r="A112" s="8"/>
      <c r="B112" s="8"/>
      <c r="C112" s="8"/>
      <c r="D112" s="8"/>
      <c r="E112" s="8"/>
      <c r="F112" s="8"/>
      <c r="G112" s="8"/>
      <c r="H112" s="8"/>
    </row>
    <row r="113" spans="1:8" ht="15.75" x14ac:dyDescent="0.25">
      <c r="A113" s="9"/>
      <c r="B113" s="8"/>
      <c r="C113" s="8"/>
      <c r="D113" s="8"/>
      <c r="E113" s="8"/>
      <c r="F113" s="8"/>
      <c r="G113" s="8"/>
      <c r="H113" s="8"/>
    </row>
    <row r="114" spans="1:8" ht="15.75" x14ac:dyDescent="0.25">
      <c r="A114" s="9" t="s">
        <v>1746</v>
      </c>
      <c r="B114" s="8"/>
      <c r="C114" s="8"/>
      <c r="D114" s="8"/>
      <c r="E114" s="8"/>
      <c r="F114" s="8"/>
      <c r="G114" s="8"/>
      <c r="H114" s="8"/>
    </row>
    <row r="115" spans="1:8" ht="15.75" x14ac:dyDescent="0.25">
      <c r="A115" s="9" t="s">
        <v>1128</v>
      </c>
      <c r="B115" s="8"/>
      <c r="C115" s="8"/>
      <c r="D115" s="8"/>
      <c r="E115" s="8"/>
      <c r="F115" s="8"/>
      <c r="G115" s="8"/>
      <c r="H115" s="8"/>
    </row>
    <row r="116" spans="1:8" ht="20.25" x14ac:dyDescent="0.25">
      <c r="A116" s="149" t="s">
        <v>1704</v>
      </c>
      <c r="B116" s="8"/>
      <c r="C116" s="8"/>
      <c r="D116" s="8"/>
      <c r="E116" s="8"/>
      <c r="F116" s="8"/>
      <c r="G116" s="8"/>
      <c r="H116" s="8"/>
    </row>
    <row r="117" spans="1:8" ht="15.75" x14ac:dyDescent="0.25">
      <c r="A117" s="9"/>
      <c r="B117" s="8"/>
      <c r="C117" s="8"/>
      <c r="D117" s="8"/>
      <c r="E117" s="8"/>
      <c r="F117" s="8"/>
      <c r="G117" s="8"/>
      <c r="H117" s="8"/>
    </row>
    <row r="118" spans="1:8" ht="15.75" x14ac:dyDescent="0.25">
      <c r="A118" s="9" t="s">
        <v>1978</v>
      </c>
      <c r="B118" s="8"/>
      <c r="C118" s="8"/>
      <c r="D118" s="8"/>
      <c r="E118" s="8"/>
      <c r="F118" s="8"/>
      <c r="G118" s="8"/>
      <c r="H118" s="8"/>
    </row>
    <row r="119" spans="1:8" ht="15.75" x14ac:dyDescent="0.25">
      <c r="A119" s="9"/>
      <c r="B119" s="8"/>
      <c r="C119" s="8"/>
      <c r="D119" s="8"/>
      <c r="E119" s="8"/>
      <c r="F119" s="8"/>
      <c r="G119" s="8"/>
      <c r="H119" s="8"/>
    </row>
    <row r="120" spans="1:8" ht="15.75" x14ac:dyDescent="0.25">
      <c r="A120" s="146" t="s">
        <v>439</v>
      </c>
      <c r="B120" s="8"/>
      <c r="C120" s="8"/>
      <c r="D120" s="8" t="str">
        <f>'0'!E2</f>
        <v xml:space="preserve">ООО </v>
      </c>
      <c r="E120" s="8"/>
      <c r="F120" s="8"/>
      <c r="G120" s="8"/>
      <c r="H120" s="8"/>
    </row>
    <row r="121" spans="1:8" ht="15.75" x14ac:dyDescent="0.25">
      <c r="A121" s="9"/>
      <c r="B121" s="8"/>
      <c r="C121" s="8"/>
      <c r="D121" s="8"/>
      <c r="E121" s="8"/>
      <c r="F121" s="8"/>
      <c r="G121" s="8"/>
      <c r="H121" s="8"/>
    </row>
    <row r="122" spans="1:8" ht="15.75" x14ac:dyDescent="0.25">
      <c r="A122" s="146" t="s">
        <v>440</v>
      </c>
      <c r="B122" s="8"/>
      <c r="C122" s="8" t="str">
        <f>'0'!E4</f>
        <v>01.01.2012-31.12.2012</v>
      </c>
      <c r="D122" s="8"/>
      <c r="E122" s="8"/>
      <c r="F122" s="8"/>
      <c r="G122" s="8"/>
      <c r="H122" s="8"/>
    </row>
    <row r="123" spans="1:8" ht="15.75" thickBot="1" x14ac:dyDescent="0.3">
      <c r="A123" s="70"/>
      <c r="B123" s="8"/>
      <c r="C123" s="8"/>
      <c r="D123" s="8"/>
      <c r="E123" s="8"/>
      <c r="F123" s="8"/>
      <c r="G123" s="8"/>
      <c r="H123" s="8"/>
    </row>
    <row r="124" spans="1:8" ht="61.5" customHeight="1" thickBot="1" x14ac:dyDescent="0.3">
      <c r="A124" s="147" t="s">
        <v>1713</v>
      </c>
      <c r="B124" s="653" t="s">
        <v>1715</v>
      </c>
      <c r="C124" s="655" t="s">
        <v>1716</v>
      </c>
      <c r="D124" s="656"/>
      <c r="E124" s="543" t="s">
        <v>1717</v>
      </c>
      <c r="F124" s="8"/>
      <c r="G124" s="8"/>
      <c r="H124" s="8"/>
    </row>
    <row r="125" spans="1:8" ht="15.75" thickBot="1" x14ac:dyDescent="0.3">
      <c r="A125" s="53" t="s">
        <v>1714</v>
      </c>
      <c r="B125" s="654"/>
      <c r="C125" s="30" t="s">
        <v>1718</v>
      </c>
      <c r="D125" s="30" t="s">
        <v>1719</v>
      </c>
      <c r="E125" s="545"/>
      <c r="F125" s="8"/>
      <c r="G125" s="8"/>
      <c r="H125" s="8"/>
    </row>
    <row r="126" spans="1:8" ht="24.75" customHeight="1" thickBot="1" x14ac:dyDescent="0.3">
      <c r="A126" s="798" t="s">
        <v>1721</v>
      </c>
      <c r="B126" s="799"/>
      <c r="C126" s="799"/>
      <c r="D126" s="799"/>
      <c r="E126" s="800"/>
      <c r="F126" s="8"/>
      <c r="G126" s="8"/>
      <c r="H126" s="8"/>
    </row>
    <row r="127" spans="1:8" ht="26.25" thickBot="1" x14ac:dyDescent="0.3">
      <c r="A127" s="53" t="s">
        <v>1723</v>
      </c>
      <c r="B127" s="87" t="s">
        <v>1054</v>
      </c>
      <c r="C127" s="30"/>
      <c r="D127" s="30"/>
      <c r="E127" s="30"/>
      <c r="F127" s="8"/>
      <c r="G127" s="8"/>
      <c r="H127" s="8"/>
    </row>
    <row r="128" spans="1:8" ht="15.75" thickBot="1" x14ac:dyDescent="0.3">
      <c r="A128" s="53" t="s">
        <v>1744</v>
      </c>
      <c r="B128" s="87" t="s">
        <v>1055</v>
      </c>
      <c r="C128" s="30"/>
      <c r="D128" s="30" t="s">
        <v>1719</v>
      </c>
      <c r="E128" s="30"/>
      <c r="F128" s="8"/>
      <c r="G128" s="8"/>
      <c r="H128" s="8"/>
    </row>
    <row r="129" spans="1:8" ht="15.75" thickBot="1" x14ac:dyDescent="0.3">
      <c r="A129" s="53" t="s">
        <v>1745</v>
      </c>
      <c r="B129" s="87" t="s">
        <v>1056</v>
      </c>
      <c r="C129" s="30"/>
      <c r="D129" s="30" t="s">
        <v>1719</v>
      </c>
      <c r="E129" s="30"/>
      <c r="F129" s="8"/>
      <c r="G129" s="8"/>
      <c r="H129" s="8"/>
    </row>
    <row r="130" spans="1:8" ht="15.75" thickBot="1" x14ac:dyDescent="0.3">
      <c r="A130" s="53" t="s">
        <v>1727</v>
      </c>
      <c r="B130" s="87" t="s">
        <v>1057</v>
      </c>
      <c r="C130" s="30"/>
      <c r="D130" s="30" t="s">
        <v>1719</v>
      </c>
      <c r="E130" s="30"/>
      <c r="F130" s="8"/>
      <c r="G130" s="8"/>
      <c r="H130" s="8"/>
    </row>
    <row r="131" spans="1:8" ht="15.75" x14ac:dyDescent="0.25">
      <c r="A131" s="9" t="s">
        <v>1711</v>
      </c>
      <c r="B131" s="8"/>
      <c r="C131" s="8"/>
      <c r="D131" s="8"/>
      <c r="E131" s="8" t="str">
        <f>'0'!E6</f>
        <v>А.П. Ковриго</v>
      </c>
      <c r="F131" s="8"/>
      <c r="G131" s="71"/>
      <c r="H131" s="8"/>
    </row>
    <row r="132" spans="1:8" ht="15.75" x14ac:dyDescent="0.25">
      <c r="A132" s="71"/>
      <c r="B132" s="8"/>
      <c r="C132" s="8"/>
      <c r="D132" s="8"/>
      <c r="E132" s="8"/>
      <c r="F132" s="8"/>
      <c r="G132" s="8"/>
      <c r="H132" s="8"/>
    </row>
    <row r="133" spans="1:8" ht="15.75" x14ac:dyDescent="0.25">
      <c r="A133" s="9"/>
      <c r="B133" s="8"/>
      <c r="C133" s="8"/>
      <c r="D133" s="8"/>
      <c r="E133" s="8"/>
      <c r="F133" s="8"/>
      <c r="G133" s="8"/>
      <c r="H133" s="8"/>
    </row>
    <row r="134" spans="1:8" ht="15.75" x14ac:dyDescent="0.25">
      <c r="A134" s="9"/>
      <c r="B134" s="8"/>
      <c r="C134" s="8"/>
      <c r="D134" s="8"/>
      <c r="E134" s="8"/>
      <c r="F134" s="8"/>
      <c r="G134" s="8"/>
      <c r="H134" s="8"/>
    </row>
    <row r="135" spans="1:8" x14ac:dyDescent="0.25">
      <c r="A135" s="8"/>
      <c r="B135" s="8"/>
      <c r="C135" s="8"/>
      <c r="D135" s="8"/>
      <c r="E135" s="8"/>
      <c r="F135" s="8"/>
      <c r="G135" s="8"/>
      <c r="H135" s="8"/>
    </row>
    <row r="136" spans="1:8" ht="15.75" x14ac:dyDescent="0.25">
      <c r="A136" s="9" t="s">
        <v>1747</v>
      </c>
      <c r="B136" s="8"/>
      <c r="C136" s="8"/>
      <c r="D136" s="8"/>
      <c r="E136" s="8"/>
      <c r="F136" s="8"/>
      <c r="G136" s="8"/>
      <c r="H136" s="8"/>
    </row>
    <row r="137" spans="1:8" ht="15.75" x14ac:dyDescent="0.25">
      <c r="A137" s="9" t="s">
        <v>1128</v>
      </c>
      <c r="B137" s="8"/>
      <c r="C137" s="8"/>
      <c r="D137" s="8"/>
      <c r="E137" s="8"/>
      <c r="F137" s="8"/>
      <c r="G137" s="8"/>
      <c r="H137" s="8"/>
    </row>
    <row r="138" spans="1:8" ht="18.75" x14ac:dyDescent="0.25">
      <c r="A138" s="11" t="s">
        <v>1704</v>
      </c>
      <c r="B138" s="8"/>
      <c r="C138" s="8"/>
      <c r="D138" s="8"/>
      <c r="E138" s="8"/>
      <c r="F138" s="8"/>
      <c r="G138" s="8"/>
      <c r="H138" s="8"/>
    </row>
    <row r="139" spans="1:8" ht="15.75" x14ac:dyDescent="0.25">
      <c r="A139" s="9"/>
      <c r="B139" s="8"/>
      <c r="C139" s="8"/>
      <c r="D139" s="8"/>
      <c r="E139" s="8"/>
      <c r="F139" s="8"/>
      <c r="G139" s="8"/>
      <c r="H139" s="8"/>
    </row>
    <row r="140" spans="1:8" ht="39.75" customHeight="1" x14ac:dyDescent="0.25">
      <c r="A140" s="535" t="s">
        <v>2085</v>
      </c>
      <c r="B140" s="536"/>
      <c r="C140" s="536"/>
      <c r="D140" s="536"/>
      <c r="E140" s="536"/>
      <c r="F140" s="8"/>
      <c r="G140" s="8"/>
      <c r="H140" s="8"/>
    </row>
    <row r="141" spans="1:8" ht="15.75" x14ac:dyDescent="0.25">
      <c r="A141" s="9" t="s">
        <v>1058</v>
      </c>
      <c r="B141" s="8"/>
      <c r="C141" s="8"/>
      <c r="D141" s="8"/>
      <c r="E141" s="8"/>
      <c r="F141" s="8"/>
      <c r="G141" s="8"/>
      <c r="H141" s="8"/>
    </row>
    <row r="142" spans="1:8" ht="15.75" x14ac:dyDescent="0.25">
      <c r="A142" s="146" t="s">
        <v>439</v>
      </c>
      <c r="B142" s="8"/>
      <c r="C142" s="8"/>
      <c r="D142" s="8" t="str">
        <f>'0'!E2</f>
        <v xml:space="preserve">ООО </v>
      </c>
      <c r="E142" s="8"/>
      <c r="F142" s="8"/>
      <c r="G142" s="8"/>
      <c r="H142" s="8"/>
    </row>
    <row r="143" spans="1:8" ht="15.75" x14ac:dyDescent="0.25">
      <c r="A143" s="9"/>
      <c r="B143" s="8"/>
      <c r="C143" s="8"/>
      <c r="D143" s="8"/>
      <c r="E143" s="8"/>
      <c r="F143" s="8"/>
      <c r="G143" s="8"/>
      <c r="H143" s="8"/>
    </row>
    <row r="144" spans="1:8" ht="15.75" x14ac:dyDescent="0.25">
      <c r="A144" s="146" t="s">
        <v>434</v>
      </c>
      <c r="B144" s="8"/>
      <c r="C144" s="8" t="str">
        <f>'0'!E4</f>
        <v>01.01.2012-31.12.2012</v>
      </c>
      <c r="D144" s="8"/>
      <c r="E144" s="8"/>
      <c r="F144" s="8"/>
      <c r="G144" s="8"/>
      <c r="H144" s="8"/>
    </row>
    <row r="145" spans="1:8" ht="16.5" thickBot="1" x14ac:dyDescent="0.3">
      <c r="A145" s="72"/>
      <c r="B145" s="8"/>
      <c r="C145" s="8"/>
      <c r="D145" s="8"/>
      <c r="E145" s="8"/>
      <c r="F145" s="8"/>
      <c r="G145" s="8"/>
      <c r="H145" s="8"/>
    </row>
    <row r="146" spans="1:8" ht="68.25" customHeight="1" thickBot="1" x14ac:dyDescent="0.3">
      <c r="A146" s="41" t="s">
        <v>1713</v>
      </c>
      <c r="B146" s="543" t="s">
        <v>1715</v>
      </c>
      <c r="C146" s="807" t="s">
        <v>1716</v>
      </c>
      <c r="D146" s="808"/>
      <c r="E146" s="543" t="s">
        <v>1717</v>
      </c>
      <c r="F146" s="8"/>
      <c r="G146" s="8"/>
      <c r="H146" s="8"/>
    </row>
    <row r="147" spans="1:8" ht="16.5" thickBot="1" x14ac:dyDescent="0.3">
      <c r="A147" s="35" t="s">
        <v>1714</v>
      </c>
      <c r="B147" s="545"/>
      <c r="C147" s="36" t="s">
        <v>1718</v>
      </c>
      <c r="D147" s="36" t="s">
        <v>1719</v>
      </c>
      <c r="E147" s="545"/>
      <c r="F147" s="8"/>
      <c r="G147" s="8"/>
      <c r="H147" s="8"/>
    </row>
    <row r="148" spans="1:8" ht="31.5" customHeight="1" x14ac:dyDescent="0.25">
      <c r="A148" s="801"/>
      <c r="B148" s="802"/>
      <c r="C148" s="802"/>
      <c r="D148" s="802"/>
      <c r="E148" s="803"/>
      <c r="F148" s="8"/>
      <c r="G148" s="8"/>
      <c r="H148" s="8"/>
    </row>
    <row r="149" spans="1:8" ht="31.5" customHeight="1" thickBot="1" x14ac:dyDescent="0.3">
      <c r="A149" s="804" t="s">
        <v>2141</v>
      </c>
      <c r="B149" s="805"/>
      <c r="C149" s="805"/>
      <c r="D149" s="805"/>
      <c r="E149" s="806"/>
      <c r="F149" s="8"/>
      <c r="G149" s="8"/>
      <c r="H149" s="8"/>
    </row>
    <row r="150" spans="1:8" ht="31.5" customHeight="1" thickBot="1" x14ac:dyDescent="0.3">
      <c r="A150" s="35" t="s">
        <v>1723</v>
      </c>
      <c r="B150" s="548" t="s">
        <v>1059</v>
      </c>
      <c r="C150" s="549"/>
      <c r="D150" s="549"/>
      <c r="E150" s="550"/>
      <c r="F150" s="8"/>
      <c r="G150" s="8"/>
      <c r="H150" s="8"/>
    </row>
    <row r="151" spans="1:8" ht="54" customHeight="1" thickBot="1" x14ac:dyDescent="0.3">
      <c r="A151" s="35" t="s">
        <v>1744</v>
      </c>
      <c r="B151" s="36" t="s">
        <v>1060</v>
      </c>
      <c r="C151" s="36"/>
      <c r="D151" s="269" t="s">
        <v>1719</v>
      </c>
      <c r="E151" s="36"/>
      <c r="F151" s="8"/>
      <c r="G151" s="8"/>
      <c r="H151" s="8"/>
    </row>
    <row r="152" spans="1:8" ht="32.25" thickBot="1" x14ac:dyDescent="0.3">
      <c r="A152" s="35" t="s">
        <v>1745</v>
      </c>
      <c r="B152" s="36" t="s">
        <v>1061</v>
      </c>
      <c r="C152" s="36"/>
      <c r="D152" s="269" t="s">
        <v>1719</v>
      </c>
      <c r="E152" s="36"/>
      <c r="F152" s="8"/>
      <c r="G152" s="8"/>
      <c r="H152" s="8"/>
    </row>
    <row r="153" spans="1:8" ht="32.25" thickBot="1" x14ac:dyDescent="0.3">
      <c r="A153" s="35" t="s">
        <v>1733</v>
      </c>
      <c r="B153" s="36" t="s">
        <v>1062</v>
      </c>
      <c r="C153" s="36"/>
      <c r="D153" s="269" t="s">
        <v>1719</v>
      </c>
      <c r="E153" s="36"/>
      <c r="F153" s="8"/>
      <c r="G153" s="8"/>
      <c r="H153" s="8"/>
    </row>
    <row r="154" spans="1:8" ht="15.75" x14ac:dyDescent="0.25">
      <c r="A154" s="9"/>
      <c r="B154" s="8"/>
      <c r="C154" s="8"/>
      <c r="D154" s="8"/>
      <c r="E154" s="8"/>
      <c r="F154" s="8"/>
      <c r="G154" s="8"/>
      <c r="H154" s="8"/>
    </row>
    <row r="155" spans="1:8" ht="15.75" x14ac:dyDescent="0.25">
      <c r="A155" s="9" t="s">
        <v>1526</v>
      </c>
      <c r="B155" s="8"/>
      <c r="C155" s="8"/>
      <c r="D155" s="8"/>
      <c r="E155" s="8" t="str">
        <f>'0'!E6</f>
        <v>А.П. Ковриго</v>
      </c>
      <c r="F155" s="8"/>
      <c r="G155" s="71"/>
      <c r="H155" s="8"/>
    </row>
    <row r="156" spans="1:8" ht="15.75" x14ac:dyDescent="0.25">
      <c r="A156" s="71"/>
      <c r="B156" s="8"/>
      <c r="C156" s="8"/>
      <c r="D156" s="8"/>
      <c r="E156" s="8"/>
      <c r="F156" s="8"/>
      <c r="G156" s="8"/>
      <c r="H156" s="8"/>
    </row>
    <row r="157" spans="1:8" x14ac:dyDescent="0.25">
      <c r="A157" s="8"/>
      <c r="B157" s="8"/>
      <c r="C157" s="8"/>
      <c r="D157" s="8"/>
      <c r="E157" s="8"/>
      <c r="F157" s="8"/>
      <c r="G157" s="8"/>
      <c r="H157" s="8"/>
    </row>
    <row r="158" spans="1:8" ht="15.75" x14ac:dyDescent="0.25">
      <c r="A158" s="9"/>
      <c r="B158" s="8"/>
      <c r="C158" s="8"/>
      <c r="D158" s="8"/>
      <c r="E158" s="8"/>
      <c r="F158" s="8"/>
      <c r="G158" s="8"/>
      <c r="H158" s="8"/>
    </row>
    <row r="159" spans="1:8" x14ac:dyDescent="0.25">
      <c r="A159" s="8"/>
      <c r="B159" s="8"/>
      <c r="C159" s="8"/>
      <c r="D159" s="8"/>
      <c r="E159" s="8"/>
      <c r="F159" s="8"/>
      <c r="G159" s="8"/>
      <c r="H159" s="8"/>
    </row>
    <row r="160" spans="1:8" ht="15.75" x14ac:dyDescent="0.25">
      <c r="A160" s="9" t="s">
        <v>2102</v>
      </c>
      <c r="B160" s="8"/>
      <c r="C160" s="8"/>
      <c r="D160" s="8"/>
      <c r="E160" s="8"/>
      <c r="F160" s="8"/>
      <c r="G160" s="8"/>
      <c r="H160" s="8"/>
    </row>
    <row r="161" spans="1:8" ht="15.75" x14ac:dyDescent="0.25">
      <c r="A161" s="9" t="s">
        <v>1128</v>
      </c>
      <c r="B161" s="8"/>
      <c r="C161" s="8"/>
      <c r="D161" s="8"/>
      <c r="E161" s="8"/>
      <c r="F161" s="8"/>
      <c r="G161" s="8"/>
      <c r="H161" s="8"/>
    </row>
    <row r="162" spans="1:8" ht="15.75" x14ac:dyDescent="0.25">
      <c r="A162" s="9"/>
      <c r="B162" s="8"/>
      <c r="C162" s="8"/>
      <c r="D162" s="8"/>
      <c r="E162" s="8"/>
      <c r="F162" s="8"/>
      <c r="G162" s="8"/>
      <c r="H162" s="8"/>
    </row>
    <row r="163" spans="1:8" ht="20.25" x14ac:dyDescent="0.25">
      <c r="A163" s="149" t="s">
        <v>1704</v>
      </c>
      <c r="B163" s="8"/>
      <c r="C163" s="8"/>
      <c r="D163" s="8"/>
      <c r="E163" s="8"/>
      <c r="F163" s="8"/>
      <c r="G163" s="8"/>
      <c r="H163" s="8"/>
    </row>
    <row r="164" spans="1:8" ht="15.75" x14ac:dyDescent="0.25">
      <c r="A164" s="9"/>
      <c r="B164" s="8"/>
      <c r="C164" s="8"/>
      <c r="D164" s="8"/>
      <c r="E164" s="8"/>
      <c r="F164" s="8"/>
      <c r="G164" s="8"/>
      <c r="H164" s="8"/>
    </row>
    <row r="165" spans="1:8" ht="15" customHeight="1" x14ac:dyDescent="0.25">
      <c r="A165" s="535" t="s">
        <v>1010</v>
      </c>
      <c r="B165" s="535"/>
      <c r="C165" s="535"/>
      <c r="D165" s="535"/>
      <c r="E165" s="535"/>
      <c r="F165" s="8"/>
      <c r="G165" s="8"/>
      <c r="H165" s="8"/>
    </row>
    <row r="166" spans="1:8" ht="15.75" x14ac:dyDescent="0.25">
      <c r="A166" s="9"/>
      <c r="B166" s="8"/>
      <c r="C166" s="8"/>
      <c r="D166" s="8"/>
      <c r="E166" s="8"/>
      <c r="F166" s="8"/>
      <c r="G166" s="8"/>
      <c r="H166" s="8"/>
    </row>
    <row r="167" spans="1:8" ht="15.75" x14ac:dyDescent="0.25">
      <c r="A167" s="146" t="s">
        <v>439</v>
      </c>
      <c r="B167" s="8"/>
      <c r="C167" s="8"/>
      <c r="D167" s="8" t="str">
        <f>'0'!E2</f>
        <v xml:space="preserve">ООО </v>
      </c>
      <c r="E167" s="8"/>
      <c r="F167" s="8"/>
      <c r="G167" s="8"/>
      <c r="H167" s="8"/>
    </row>
    <row r="168" spans="1:8" ht="15.75" x14ac:dyDescent="0.25">
      <c r="A168" s="9"/>
      <c r="B168" s="8"/>
      <c r="C168" s="8"/>
      <c r="D168" s="8"/>
      <c r="E168" s="8"/>
      <c r="F168" s="8"/>
      <c r="G168" s="8"/>
      <c r="H168" s="8"/>
    </row>
    <row r="169" spans="1:8" ht="16.5" thickBot="1" x14ac:dyDescent="0.3">
      <c r="A169" s="146" t="s">
        <v>434</v>
      </c>
      <c r="B169" s="8"/>
      <c r="C169" s="8"/>
      <c r="D169" s="8" t="str">
        <f>'0'!E4</f>
        <v>01.01.2012-31.12.2012</v>
      </c>
      <c r="E169" s="8"/>
      <c r="F169" s="8"/>
      <c r="G169" s="8"/>
      <c r="H169" s="8"/>
    </row>
    <row r="170" spans="1:8" ht="52.5" customHeight="1" thickBot="1" x14ac:dyDescent="0.3">
      <c r="A170" s="147" t="s">
        <v>1713</v>
      </c>
      <c r="B170" s="653" t="s">
        <v>1715</v>
      </c>
      <c r="C170" s="655" t="s">
        <v>1716</v>
      </c>
      <c r="D170" s="656"/>
      <c r="E170" s="653" t="s">
        <v>1717</v>
      </c>
      <c r="F170" s="8"/>
      <c r="G170" s="8"/>
      <c r="H170" s="8"/>
    </row>
    <row r="171" spans="1:8" ht="15.75" thickBot="1" x14ac:dyDescent="0.3">
      <c r="A171" s="53" t="s">
        <v>1714</v>
      </c>
      <c r="B171" s="654"/>
      <c r="C171" s="30" t="s">
        <v>1718</v>
      </c>
      <c r="D171" s="30" t="s">
        <v>1719</v>
      </c>
      <c r="E171" s="654"/>
      <c r="F171" s="8"/>
      <c r="G171" s="8"/>
      <c r="H171" s="8"/>
    </row>
    <row r="172" spans="1:8" ht="15" customHeight="1" x14ac:dyDescent="0.25">
      <c r="A172" s="747"/>
      <c r="B172" s="748"/>
      <c r="C172" s="748"/>
      <c r="D172" s="748"/>
      <c r="E172" s="749"/>
      <c r="F172" s="8"/>
      <c r="G172" s="8"/>
      <c r="H172" s="8"/>
    </row>
    <row r="173" spans="1:8" ht="15" customHeight="1" x14ac:dyDescent="0.25">
      <c r="A173" s="809" t="s">
        <v>1720</v>
      </c>
      <c r="B173" s="810"/>
      <c r="C173" s="810"/>
      <c r="D173" s="810"/>
      <c r="E173" s="811"/>
      <c r="F173" s="8"/>
      <c r="G173" s="8"/>
      <c r="H173" s="8"/>
    </row>
    <row r="174" spans="1:8" ht="15.75" customHeight="1" thickBot="1" x14ac:dyDescent="0.3">
      <c r="A174" s="702"/>
      <c r="B174" s="703"/>
      <c r="C174" s="703"/>
      <c r="D174" s="703"/>
      <c r="E174" s="704"/>
      <c r="F174" s="8"/>
      <c r="G174" s="8"/>
      <c r="H174" s="8"/>
    </row>
    <row r="175" spans="1:8" ht="25.5" x14ac:dyDescent="0.25">
      <c r="A175" s="246" t="s">
        <v>1723</v>
      </c>
      <c r="B175" s="253" t="s">
        <v>1011</v>
      </c>
      <c r="C175" s="246"/>
      <c r="D175" s="246" t="s">
        <v>1719</v>
      </c>
      <c r="E175" s="83"/>
      <c r="F175" s="8"/>
      <c r="G175" s="8"/>
      <c r="H175" s="8"/>
    </row>
    <row r="176" spans="1:8" ht="39" thickBot="1" x14ac:dyDescent="0.3">
      <c r="A176" s="53" t="s">
        <v>1727</v>
      </c>
      <c r="B176" s="87" t="s">
        <v>1012</v>
      </c>
      <c r="C176" s="30"/>
      <c r="D176" s="249" t="s">
        <v>1719</v>
      </c>
      <c r="E176" s="30"/>
      <c r="F176" s="8"/>
      <c r="G176" s="8"/>
      <c r="H176" s="8"/>
    </row>
    <row r="177" spans="1:8" ht="15" customHeight="1" x14ac:dyDescent="0.25">
      <c r="A177" s="246" t="s">
        <v>1729</v>
      </c>
      <c r="B177" s="253" t="s">
        <v>1013</v>
      </c>
      <c r="C177" s="246"/>
      <c r="D177" s="246" t="s">
        <v>1719</v>
      </c>
      <c r="E177" s="83"/>
      <c r="F177" s="8"/>
      <c r="G177" s="8"/>
      <c r="H177" s="8"/>
    </row>
    <row r="178" spans="1:8" ht="26.25" thickBot="1" x14ac:dyDescent="0.3">
      <c r="A178" s="53" t="s">
        <v>1731</v>
      </c>
      <c r="B178" s="87" t="s">
        <v>1014</v>
      </c>
      <c r="C178" s="30"/>
      <c r="D178" s="249" t="s">
        <v>1719</v>
      </c>
      <c r="E178" s="30"/>
      <c r="F178" s="8"/>
      <c r="G178" s="8"/>
      <c r="H178" s="8"/>
    </row>
    <row r="179" spans="1:8" ht="15" customHeight="1" x14ac:dyDescent="0.25">
      <c r="A179" s="246" t="s">
        <v>1733</v>
      </c>
      <c r="B179" s="253" t="s">
        <v>1015</v>
      </c>
      <c r="C179" s="246"/>
      <c r="D179" s="246" t="s">
        <v>1719</v>
      </c>
      <c r="E179" s="83"/>
      <c r="F179" s="8"/>
      <c r="G179" s="8"/>
      <c r="H179" s="8"/>
    </row>
    <row r="180" spans="1:8" ht="26.25" thickBot="1" x14ac:dyDescent="0.3">
      <c r="A180" s="53" t="s">
        <v>1735</v>
      </c>
      <c r="B180" s="87" t="s">
        <v>1016</v>
      </c>
      <c r="C180" s="30"/>
      <c r="D180" s="249" t="s">
        <v>1719</v>
      </c>
      <c r="E180" s="30"/>
      <c r="F180" s="8"/>
      <c r="G180" s="8"/>
      <c r="H180" s="8"/>
    </row>
    <row r="181" spans="1:8" ht="15.75" thickBot="1" x14ac:dyDescent="0.3">
      <c r="A181" s="53" t="s">
        <v>1740</v>
      </c>
      <c r="B181" s="87" t="s">
        <v>1736</v>
      </c>
      <c r="C181" s="30"/>
      <c r="D181" s="249" t="s">
        <v>1719</v>
      </c>
      <c r="E181" s="30"/>
      <c r="F181" s="8"/>
      <c r="G181" s="8"/>
      <c r="H181" s="8"/>
    </row>
    <row r="182" spans="1:8" ht="15.75" x14ac:dyDescent="0.25">
      <c r="A182" s="9"/>
      <c r="B182" s="8"/>
      <c r="C182" s="8"/>
      <c r="D182" s="8"/>
      <c r="E182" s="8"/>
      <c r="F182" s="8"/>
      <c r="G182" s="8"/>
      <c r="H182" s="8"/>
    </row>
    <row r="183" spans="1:8" ht="15.75" x14ac:dyDescent="0.25">
      <c r="A183" s="9" t="s">
        <v>1711</v>
      </c>
      <c r="B183" s="8"/>
      <c r="C183" s="8"/>
      <c r="D183" s="8"/>
      <c r="E183" s="8" t="str">
        <f>'0'!E6</f>
        <v>А.П. Ковриго</v>
      </c>
      <c r="F183" s="8"/>
      <c r="G183" s="71"/>
      <c r="H183" s="8"/>
    </row>
    <row r="184" spans="1:8" ht="15.75" x14ac:dyDescent="0.25">
      <c r="A184" s="71"/>
      <c r="B184" s="8"/>
      <c r="C184" s="8"/>
      <c r="D184" s="8"/>
      <c r="E184" s="8"/>
      <c r="F184" s="8"/>
      <c r="G184" s="8"/>
      <c r="H184" s="8"/>
    </row>
  </sheetData>
  <mergeCells count="45">
    <mergeCell ref="A24:E24"/>
    <mergeCell ref="A11:E11"/>
    <mergeCell ref="A23:E23"/>
    <mergeCell ref="A22:E22"/>
    <mergeCell ref="A21:E21"/>
    <mergeCell ref="A20:E20"/>
    <mergeCell ref="A172:E172"/>
    <mergeCell ref="A173:E173"/>
    <mergeCell ref="A174:E174"/>
    <mergeCell ref="E170:E171"/>
    <mergeCell ref="C170:D170"/>
    <mergeCell ref="B170:B171"/>
    <mergeCell ref="A165:E165"/>
    <mergeCell ref="A148:E148"/>
    <mergeCell ref="A149:E149"/>
    <mergeCell ref="B150:E150"/>
    <mergeCell ref="B146:B147"/>
    <mergeCell ref="C146:D146"/>
    <mergeCell ref="E146:E147"/>
    <mergeCell ref="A140:E140"/>
    <mergeCell ref="A126:E126"/>
    <mergeCell ref="B124:B125"/>
    <mergeCell ref="C124:D124"/>
    <mergeCell ref="E124:E125"/>
    <mergeCell ref="A104:E104"/>
    <mergeCell ref="B105:E105"/>
    <mergeCell ref="B102:B103"/>
    <mergeCell ref="C102:D102"/>
    <mergeCell ref="E102:E103"/>
    <mergeCell ref="A66:E66"/>
    <mergeCell ref="B63:B64"/>
    <mergeCell ref="C63:D63"/>
    <mergeCell ref="E63:E64"/>
    <mergeCell ref="A65:E65"/>
    <mergeCell ref="A40:E40"/>
    <mergeCell ref="B41:E41"/>
    <mergeCell ref="B37:B38"/>
    <mergeCell ref="C37:D37"/>
    <mergeCell ref="E37:E38"/>
    <mergeCell ref="A39:E39"/>
    <mergeCell ref="A88:E88"/>
    <mergeCell ref="B85:B86"/>
    <mergeCell ref="C85:D85"/>
    <mergeCell ref="E85:E86"/>
    <mergeCell ref="A87:E87"/>
  </mergeCells>
  <phoneticPr fontId="97" type="noConversion"/>
  <pageMargins left="0.7" right="0.7" top="0.75" bottom="0.75" header="0.3" footer="0.3"/>
  <pageSetup paperSize="9" scale="74" orientation="portrait" verticalDpi="0" r:id="rId1"/>
  <colBreaks count="1" manualBreakCount="1">
    <brk id="5" max="104857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I227"/>
  <sheetViews>
    <sheetView workbookViewId="0">
      <selection activeCell="H216" sqref="H216"/>
    </sheetView>
  </sheetViews>
  <sheetFormatPr defaultColWidth="11.28515625" defaultRowHeight="15" x14ac:dyDescent="0.25"/>
  <cols>
    <col min="1" max="1" width="11.28515625" style="4" customWidth="1"/>
    <col min="2" max="2" width="31.7109375" style="80" customWidth="1"/>
    <col min="3" max="4" width="11.28515625" style="4" customWidth="1"/>
    <col min="5" max="5" width="33.42578125" style="4" customWidth="1"/>
    <col min="6" max="16384" width="11.28515625" style="4"/>
  </cols>
  <sheetData>
    <row r="1" spans="1:8" ht="20.25" x14ac:dyDescent="0.3">
      <c r="A1" s="14" t="s">
        <v>1704</v>
      </c>
    </row>
    <row r="2" spans="1:8" ht="15.75" x14ac:dyDescent="0.25">
      <c r="A2" s="5"/>
    </row>
    <row r="3" spans="1:8" ht="15.75" x14ac:dyDescent="0.25">
      <c r="A3" s="5" t="s">
        <v>1421</v>
      </c>
    </row>
    <row r="4" spans="1:8" ht="15.75" x14ac:dyDescent="0.25">
      <c r="A4" s="44"/>
    </row>
    <row r="5" spans="1:8" ht="15.75" x14ac:dyDescent="0.25">
      <c r="A5" s="5"/>
    </row>
    <row r="6" spans="1:8" ht="15.75" x14ac:dyDescent="0.25">
      <c r="A6" s="5" t="s">
        <v>431</v>
      </c>
      <c r="E6" s="4" t="str">
        <f>'0'!E2</f>
        <v xml:space="preserve">ООО </v>
      </c>
    </row>
    <row r="7" spans="1:8" ht="15.75" x14ac:dyDescent="0.25">
      <c r="A7" s="5"/>
    </row>
    <row r="8" spans="1:8" ht="15.75" x14ac:dyDescent="0.25">
      <c r="A8" s="5" t="s">
        <v>1198</v>
      </c>
    </row>
    <row r="9" spans="1:8" ht="15.75" x14ac:dyDescent="0.25">
      <c r="A9" s="5"/>
    </row>
    <row r="10" spans="1:8" ht="90.75" customHeight="1" x14ac:dyDescent="0.25">
      <c r="A10" s="535" t="s">
        <v>1974</v>
      </c>
      <c r="B10" s="536"/>
      <c r="C10" s="536"/>
      <c r="D10" s="536"/>
      <c r="E10" s="536"/>
      <c r="F10" s="536"/>
      <c r="G10" s="536"/>
      <c r="H10" s="536"/>
    </row>
    <row r="11" spans="1:8" ht="15.75" x14ac:dyDescent="0.25">
      <c r="A11" s="5"/>
    </row>
    <row r="12" spans="1:8" ht="15.75" x14ac:dyDescent="0.25">
      <c r="A12" s="5" t="s">
        <v>2091</v>
      </c>
    </row>
    <row r="13" spans="1:8" ht="15.75" x14ac:dyDescent="0.25">
      <c r="A13" s="5"/>
    </row>
    <row r="14" spans="1:8" ht="15.75" x14ac:dyDescent="0.25">
      <c r="A14" s="5" t="s">
        <v>1423</v>
      </c>
    </row>
    <row r="15" spans="1:8" ht="15.75" x14ac:dyDescent="0.25">
      <c r="A15" s="5"/>
    </row>
    <row r="16" spans="1:8" ht="15.75" x14ac:dyDescent="0.25">
      <c r="A16" s="5" t="s">
        <v>1993</v>
      </c>
    </row>
    <row r="17" spans="1:8" ht="15.75" x14ac:dyDescent="0.25">
      <c r="A17" s="5"/>
    </row>
    <row r="18" spans="1:8" ht="15.75" x14ac:dyDescent="0.25">
      <c r="A18" s="5" t="s">
        <v>1199</v>
      </c>
    </row>
    <row r="19" spans="1:8" ht="35.25" hidden="1" customHeight="1" x14ac:dyDescent="0.25">
      <c r="A19" s="573" t="s">
        <v>1200</v>
      </c>
      <c r="B19" s="536"/>
      <c r="C19" s="536"/>
      <c r="D19" s="536"/>
      <c r="E19" s="536"/>
      <c r="F19" s="536"/>
      <c r="G19" s="536"/>
      <c r="H19" s="536"/>
    </row>
    <row r="20" spans="1:8" ht="51.75" hidden="1" customHeight="1" x14ac:dyDescent="0.25">
      <c r="A20" s="575" t="s">
        <v>1201</v>
      </c>
      <c r="B20" s="536"/>
      <c r="C20" s="536"/>
      <c r="D20" s="536"/>
      <c r="E20" s="536"/>
      <c r="F20" s="536"/>
      <c r="G20" s="536"/>
      <c r="H20" s="536"/>
    </row>
    <row r="21" spans="1:8" ht="39" customHeight="1" x14ac:dyDescent="0.25">
      <c r="A21" s="652" t="s">
        <v>1708</v>
      </c>
      <c r="B21" s="536"/>
      <c r="C21" s="536"/>
      <c r="D21" s="536"/>
      <c r="E21" s="536"/>
      <c r="F21" s="536"/>
      <c r="G21" s="536"/>
      <c r="H21" s="536"/>
    </row>
    <row r="22" spans="1:8" ht="32.25" hidden="1" customHeight="1" x14ac:dyDescent="0.25">
      <c r="A22" s="731" t="s">
        <v>1710</v>
      </c>
      <c r="B22" s="536"/>
      <c r="C22" s="536"/>
      <c r="D22" s="536"/>
      <c r="E22" s="536"/>
      <c r="F22" s="536"/>
      <c r="G22" s="536"/>
      <c r="H22" s="536"/>
    </row>
    <row r="23" spans="1:8" ht="15.75" x14ac:dyDescent="0.25">
      <c r="A23" s="5"/>
    </row>
    <row r="24" spans="1:8" ht="15.75" x14ac:dyDescent="0.25">
      <c r="A24" s="5" t="s">
        <v>1711</v>
      </c>
      <c r="D24" s="44" t="str">
        <f>'0'!E6</f>
        <v>А.П. Ковриго</v>
      </c>
    </row>
    <row r="26" spans="1:8" ht="15.75" x14ac:dyDescent="0.25">
      <c r="A26" s="5"/>
    </row>
    <row r="27" spans="1:8" ht="15.75" x14ac:dyDescent="0.25">
      <c r="A27" s="5" t="s">
        <v>1712</v>
      </c>
    </row>
    <row r="28" spans="1:8" ht="15.75" x14ac:dyDescent="0.25">
      <c r="A28" s="5" t="s">
        <v>1424</v>
      </c>
    </row>
    <row r="29" spans="1:8" ht="15.75" x14ac:dyDescent="0.25">
      <c r="A29" s="82" t="s">
        <v>1704</v>
      </c>
    </row>
    <row r="30" spans="1:8" ht="15.75" x14ac:dyDescent="0.25">
      <c r="A30" s="5"/>
    </row>
    <row r="31" spans="1:8" ht="15.75" x14ac:dyDescent="0.25">
      <c r="A31" s="5" t="s">
        <v>1203</v>
      </c>
    </row>
    <row r="32" spans="1:8" ht="15.75" x14ac:dyDescent="0.25">
      <c r="A32" s="5"/>
    </row>
    <row r="33" spans="1:8" ht="15.75" x14ac:dyDescent="0.25">
      <c r="A33" s="82" t="s">
        <v>436</v>
      </c>
      <c r="F33" s="4" t="str">
        <f>'0'!E2</f>
        <v xml:space="preserve">ООО </v>
      </c>
    </row>
    <row r="34" spans="1:8" ht="15.75" x14ac:dyDescent="0.25">
      <c r="A34" s="82" t="s">
        <v>434</v>
      </c>
      <c r="E34" s="4" t="str">
        <f>'0'!E4</f>
        <v>01.01.2012-31.12.2012</v>
      </c>
    </row>
    <row r="35" spans="1:8" ht="16.5" thickBot="1" x14ac:dyDescent="0.3">
      <c r="A35" s="5"/>
    </row>
    <row r="36" spans="1:8" ht="22.5" customHeight="1" thickBot="1" x14ac:dyDescent="0.3">
      <c r="A36" s="27" t="s">
        <v>1713</v>
      </c>
      <c r="B36" s="632" t="s">
        <v>1715</v>
      </c>
      <c r="C36" s="642" t="s">
        <v>1716</v>
      </c>
      <c r="D36" s="643"/>
      <c r="E36" s="636" t="s">
        <v>1717</v>
      </c>
      <c r="F36" s="637"/>
      <c r="G36" s="637"/>
      <c r="H36" s="638"/>
    </row>
    <row r="37" spans="1:8" ht="15.75" thickBot="1" x14ac:dyDescent="0.3">
      <c r="A37" s="28" t="s">
        <v>1714</v>
      </c>
      <c r="B37" s="633"/>
      <c r="C37" s="52" t="s">
        <v>1718</v>
      </c>
      <c r="D37" s="52" t="s">
        <v>1719</v>
      </c>
      <c r="E37" s="629"/>
      <c r="F37" s="630"/>
      <c r="G37" s="630"/>
      <c r="H37" s="631"/>
    </row>
    <row r="38" spans="1:8" ht="25.5" customHeight="1" x14ac:dyDescent="0.25">
      <c r="A38" s="812"/>
      <c r="B38" s="813"/>
      <c r="C38" s="813"/>
      <c r="D38" s="813"/>
      <c r="E38" s="813"/>
      <c r="F38" s="813"/>
      <c r="G38" s="813"/>
      <c r="H38" s="814"/>
    </row>
    <row r="39" spans="1:8" x14ac:dyDescent="0.25">
      <c r="A39" s="728" t="s">
        <v>1720</v>
      </c>
      <c r="B39" s="729"/>
      <c r="C39" s="729"/>
      <c r="D39" s="729"/>
      <c r="E39" s="729"/>
      <c r="F39" s="729"/>
      <c r="G39" s="729"/>
      <c r="H39" s="730"/>
    </row>
    <row r="40" spans="1:8" ht="15.75" thickBot="1" x14ac:dyDescent="0.3">
      <c r="A40" s="629"/>
      <c r="B40" s="630"/>
      <c r="C40" s="630"/>
      <c r="D40" s="630"/>
      <c r="E40" s="630"/>
      <c r="F40" s="630"/>
      <c r="G40" s="630"/>
      <c r="H40" s="631"/>
    </row>
    <row r="41" spans="1:8" ht="26.25" thickBot="1" x14ac:dyDescent="0.3">
      <c r="A41" s="28" t="s">
        <v>1723</v>
      </c>
      <c r="B41" s="87" t="s">
        <v>1204</v>
      </c>
      <c r="C41" s="52"/>
      <c r="D41" s="52"/>
      <c r="E41" s="655"/>
      <c r="F41" s="657"/>
      <c r="G41" s="657"/>
      <c r="H41" s="656"/>
    </row>
    <row r="42" spans="1:8" ht="15.75" thickBot="1" x14ac:dyDescent="0.3">
      <c r="A42" s="28" t="s">
        <v>1744</v>
      </c>
      <c r="B42" s="87" t="s">
        <v>1205</v>
      </c>
      <c r="C42" s="52"/>
      <c r="D42" s="52" t="s">
        <v>1726</v>
      </c>
      <c r="E42" s="655"/>
      <c r="F42" s="657"/>
      <c r="G42" s="657"/>
      <c r="H42" s="656"/>
    </row>
    <row r="43" spans="1:8" ht="39" thickBot="1" x14ac:dyDescent="0.3">
      <c r="A43" s="161" t="s">
        <v>1206</v>
      </c>
      <c r="B43" s="246" t="s">
        <v>1207</v>
      </c>
      <c r="C43" s="161"/>
      <c r="D43" s="161" t="s">
        <v>1726</v>
      </c>
      <c r="E43" s="786"/>
      <c r="F43" s="787"/>
      <c r="G43" s="787"/>
      <c r="H43" s="788"/>
    </row>
    <row r="44" spans="1:8" ht="56.25" customHeight="1" thickBot="1" x14ac:dyDescent="0.3">
      <c r="A44" s="161" t="s">
        <v>1208</v>
      </c>
      <c r="B44" s="253" t="s">
        <v>1209</v>
      </c>
      <c r="C44" s="161"/>
      <c r="D44" s="161" t="s">
        <v>1719</v>
      </c>
      <c r="E44" s="786"/>
      <c r="F44" s="787"/>
      <c r="G44" s="787"/>
      <c r="H44" s="788"/>
    </row>
    <row r="45" spans="1:8" ht="25.5" x14ac:dyDescent="0.25">
      <c r="A45" s="257" t="s">
        <v>1063</v>
      </c>
      <c r="B45" s="256" t="s">
        <v>1064</v>
      </c>
      <c r="C45" s="161"/>
      <c r="D45" s="257" t="s">
        <v>1726</v>
      </c>
      <c r="E45" s="711"/>
      <c r="F45" s="711"/>
      <c r="G45" s="711"/>
      <c r="H45" s="711"/>
    </row>
    <row r="46" spans="1:8" ht="39" thickBot="1" x14ac:dyDescent="0.3">
      <c r="A46" s="28" t="s">
        <v>1065</v>
      </c>
      <c r="B46" s="87" t="s">
        <v>1066</v>
      </c>
      <c r="C46" s="52"/>
      <c r="D46" s="52" t="s">
        <v>1726</v>
      </c>
      <c r="E46" s="817"/>
      <c r="F46" s="818"/>
      <c r="G46" s="818"/>
      <c r="H46" s="819"/>
    </row>
    <row r="47" spans="1:8" ht="51" customHeight="1" thickBot="1" x14ac:dyDescent="0.3">
      <c r="A47" s="161" t="s">
        <v>1067</v>
      </c>
      <c r="B47" s="253" t="s">
        <v>1068</v>
      </c>
      <c r="C47" s="161"/>
      <c r="D47" s="161" t="s">
        <v>1726</v>
      </c>
      <c r="E47" s="786"/>
      <c r="F47" s="787"/>
      <c r="G47" s="787"/>
      <c r="H47" s="788"/>
    </row>
    <row r="48" spans="1:8" ht="15.75" thickBot="1" x14ac:dyDescent="0.3">
      <c r="A48" s="161" t="s">
        <v>1069</v>
      </c>
      <c r="B48" s="246" t="s">
        <v>1070</v>
      </c>
      <c r="C48" s="161"/>
      <c r="D48" s="161" t="s">
        <v>1726</v>
      </c>
      <c r="E48" s="747"/>
      <c r="F48" s="748"/>
      <c r="G48" s="748"/>
      <c r="H48" s="749"/>
    </row>
    <row r="49" spans="1:8" ht="51.75" thickBot="1" x14ac:dyDescent="0.3">
      <c r="A49" s="161" t="s">
        <v>1745</v>
      </c>
      <c r="B49" s="246" t="s">
        <v>1071</v>
      </c>
      <c r="C49" s="161"/>
      <c r="D49" s="161" t="s">
        <v>1726</v>
      </c>
      <c r="E49" s="786"/>
      <c r="F49" s="787"/>
      <c r="G49" s="787"/>
      <c r="H49" s="788"/>
    </row>
    <row r="50" spans="1:8" ht="64.5" thickBot="1" x14ac:dyDescent="0.3">
      <c r="A50" s="28" t="s">
        <v>1560</v>
      </c>
      <c r="B50" s="87" t="s">
        <v>1072</v>
      </c>
      <c r="C50" s="52"/>
      <c r="D50" s="52" t="s">
        <v>1726</v>
      </c>
      <c r="E50" s="655"/>
      <c r="F50" s="657"/>
      <c r="G50" s="657"/>
      <c r="H50" s="656"/>
    </row>
    <row r="51" spans="1:8" ht="26.25" thickBot="1" x14ac:dyDescent="0.3">
      <c r="A51" s="28" t="s">
        <v>1727</v>
      </c>
      <c r="B51" s="249" t="s">
        <v>1073</v>
      </c>
      <c r="C51" s="52"/>
      <c r="D51" s="52" t="s">
        <v>1719</v>
      </c>
      <c r="E51" s="655"/>
      <c r="F51" s="657"/>
      <c r="G51" s="657"/>
      <c r="H51" s="656"/>
    </row>
    <row r="52" spans="1:8" ht="15.75" x14ac:dyDescent="0.25">
      <c r="A52" s="5" t="s">
        <v>1711</v>
      </c>
      <c r="G52" s="4" t="str">
        <f>'0'!E6</f>
        <v>А.П. Ковриго</v>
      </c>
      <c r="H52" s="44"/>
    </row>
    <row r="53" spans="1:8" ht="15.75" x14ac:dyDescent="0.25">
      <c r="A53" s="44"/>
    </row>
    <row r="54" spans="1:8" ht="15.75" x14ac:dyDescent="0.25">
      <c r="A54" s="5"/>
    </row>
    <row r="56" spans="1:8" ht="15.75" x14ac:dyDescent="0.25">
      <c r="A56" s="5" t="s">
        <v>1738</v>
      </c>
    </row>
    <row r="57" spans="1:8" ht="15.75" x14ac:dyDescent="0.25">
      <c r="A57" s="5" t="s">
        <v>1424</v>
      </c>
    </row>
    <row r="58" spans="1:8" ht="20.25" x14ac:dyDescent="0.3">
      <c r="A58" s="50" t="s">
        <v>1704</v>
      </c>
    </row>
    <row r="59" spans="1:8" ht="15.75" x14ac:dyDescent="0.25">
      <c r="A59" s="5"/>
    </row>
    <row r="60" spans="1:8" ht="15.75" x14ac:dyDescent="0.25">
      <c r="A60" s="5" t="s">
        <v>1074</v>
      </c>
    </row>
    <row r="61" spans="1:8" ht="15.75" x14ac:dyDescent="0.25">
      <c r="A61" s="5"/>
    </row>
    <row r="62" spans="1:8" ht="15.75" x14ac:dyDescent="0.25">
      <c r="A62" s="82" t="s">
        <v>436</v>
      </c>
      <c r="F62" s="4" t="str">
        <f>'0'!E2</f>
        <v xml:space="preserve">ООО </v>
      </c>
    </row>
    <row r="63" spans="1:8" ht="15.75" x14ac:dyDescent="0.25">
      <c r="A63" s="5"/>
    </row>
    <row r="64" spans="1:8" ht="15.75" x14ac:dyDescent="0.25">
      <c r="A64" s="82" t="s">
        <v>434</v>
      </c>
      <c r="E64" s="4" t="str">
        <f>'0'!E4</f>
        <v>01.01.2012-31.12.2012</v>
      </c>
    </row>
    <row r="65" spans="1:5" ht="16.5" thickBot="1" x14ac:dyDescent="0.3">
      <c r="A65" s="5"/>
    </row>
    <row r="66" spans="1:5" ht="43.5" customHeight="1" thickBot="1" x14ac:dyDescent="0.3">
      <c r="A66" s="27" t="s">
        <v>1713</v>
      </c>
      <c r="B66" s="632" t="s">
        <v>1715</v>
      </c>
      <c r="C66" s="634" t="s">
        <v>1716</v>
      </c>
      <c r="D66" s="635"/>
      <c r="E66" s="632" t="s">
        <v>1717</v>
      </c>
    </row>
    <row r="67" spans="1:5" ht="15.75" thickBot="1" x14ac:dyDescent="0.3">
      <c r="A67" s="28" t="s">
        <v>1714</v>
      </c>
      <c r="B67" s="633"/>
      <c r="C67" s="52" t="s">
        <v>1718</v>
      </c>
      <c r="D67" s="52" t="s">
        <v>1719</v>
      </c>
      <c r="E67" s="633"/>
    </row>
    <row r="68" spans="1:5" ht="39" thickBot="1" x14ac:dyDescent="0.3">
      <c r="A68" s="53" t="s">
        <v>1723</v>
      </c>
      <c r="B68" s="249" t="s">
        <v>1075</v>
      </c>
      <c r="C68" s="52"/>
      <c r="D68" s="52" t="s">
        <v>1719</v>
      </c>
      <c r="E68" s="30"/>
    </row>
    <row r="69" spans="1:5" ht="26.25" thickBot="1" x14ac:dyDescent="0.3">
      <c r="A69" s="53" t="s">
        <v>1727</v>
      </c>
      <c r="B69" s="249" t="s">
        <v>1076</v>
      </c>
      <c r="C69" s="52"/>
      <c r="D69" s="52" t="s">
        <v>1719</v>
      </c>
      <c r="E69" s="94"/>
    </row>
    <row r="70" spans="1:5" ht="15" customHeight="1" x14ac:dyDescent="0.25">
      <c r="A70" s="246" t="s">
        <v>1729</v>
      </c>
      <c r="B70" s="246" t="s">
        <v>1077</v>
      </c>
      <c r="C70" s="161"/>
      <c r="D70" s="161" t="s">
        <v>1719</v>
      </c>
      <c r="E70" s="83"/>
    </row>
    <row r="71" spans="1:5" ht="39" thickBot="1" x14ac:dyDescent="0.3">
      <c r="A71" s="53" t="s">
        <v>1731</v>
      </c>
      <c r="B71" s="249" t="s">
        <v>1078</v>
      </c>
      <c r="C71" s="52"/>
      <c r="D71" s="52"/>
      <c r="E71" s="30"/>
    </row>
    <row r="72" spans="1:5" x14ac:dyDescent="0.25">
      <c r="A72" s="246" t="s">
        <v>1687</v>
      </c>
      <c r="B72" s="246" t="s">
        <v>1079</v>
      </c>
      <c r="C72" s="161"/>
      <c r="D72" s="161" t="s">
        <v>1719</v>
      </c>
      <c r="E72" s="37"/>
    </row>
    <row r="73" spans="1:5" ht="15.75" thickBot="1" x14ac:dyDescent="0.3">
      <c r="A73" s="53" t="s">
        <v>1689</v>
      </c>
      <c r="B73" s="249" t="s">
        <v>1080</v>
      </c>
      <c r="C73" s="52"/>
      <c r="D73" s="252" t="s">
        <v>1719</v>
      </c>
      <c r="E73" s="30"/>
    </row>
    <row r="74" spans="1:5" ht="15.75" thickBot="1" x14ac:dyDescent="0.3">
      <c r="A74" s="53" t="s">
        <v>1081</v>
      </c>
      <c r="B74" s="249" t="s">
        <v>1082</v>
      </c>
      <c r="C74" s="52"/>
      <c r="D74" s="252" t="s">
        <v>1719</v>
      </c>
      <c r="E74" s="30"/>
    </row>
    <row r="75" spans="1:5" ht="15.75" thickBot="1" x14ac:dyDescent="0.3">
      <c r="A75" s="53" t="s">
        <v>1083</v>
      </c>
      <c r="B75" s="249" t="s">
        <v>1084</v>
      </c>
      <c r="C75" s="52"/>
      <c r="D75" s="252" t="s">
        <v>1719</v>
      </c>
      <c r="E75" s="30"/>
    </row>
    <row r="76" spans="1:5" ht="39" thickBot="1" x14ac:dyDescent="0.3">
      <c r="A76" s="53" t="s">
        <v>1733</v>
      </c>
      <c r="B76" s="87" t="s">
        <v>1085</v>
      </c>
      <c r="C76" s="52"/>
      <c r="D76" s="52" t="s">
        <v>1719</v>
      </c>
      <c r="E76" s="30"/>
    </row>
    <row r="77" spans="1:5" ht="26.25" thickBot="1" x14ac:dyDescent="0.3">
      <c r="A77" s="53" t="s">
        <v>1735</v>
      </c>
      <c r="B77" s="87" t="s">
        <v>1086</v>
      </c>
      <c r="C77" s="52"/>
      <c r="D77" s="52" t="s">
        <v>1719</v>
      </c>
      <c r="E77" s="30"/>
    </row>
    <row r="78" spans="1:5" ht="26.25" thickBot="1" x14ac:dyDescent="0.3">
      <c r="A78" s="53" t="s">
        <v>1740</v>
      </c>
      <c r="B78" s="249" t="s">
        <v>1087</v>
      </c>
      <c r="C78" s="52"/>
      <c r="D78" s="252" t="s">
        <v>1719</v>
      </c>
      <c r="E78" s="30"/>
    </row>
    <row r="79" spans="1:5" ht="15.75" thickBot="1" x14ac:dyDescent="0.3">
      <c r="A79" s="246" t="s">
        <v>1591</v>
      </c>
      <c r="B79" s="246" t="s">
        <v>1088</v>
      </c>
      <c r="C79" s="161"/>
      <c r="D79" s="161" t="s">
        <v>1719</v>
      </c>
      <c r="E79" s="83"/>
    </row>
    <row r="80" spans="1:5" ht="25.5" x14ac:dyDescent="0.25">
      <c r="A80" s="653" t="s">
        <v>1089</v>
      </c>
      <c r="B80" s="251" t="s">
        <v>1090</v>
      </c>
      <c r="C80" s="632"/>
      <c r="D80" s="632" t="s">
        <v>1719</v>
      </c>
      <c r="E80" s="653"/>
    </row>
    <row r="81" spans="1:8" ht="25.5" x14ac:dyDescent="0.25">
      <c r="A81" s="673"/>
      <c r="B81" s="251" t="s">
        <v>1091</v>
      </c>
      <c r="C81" s="672"/>
      <c r="D81" s="672"/>
      <c r="E81" s="673"/>
    </row>
    <row r="82" spans="1:8" ht="25.5" x14ac:dyDescent="0.25">
      <c r="A82" s="673"/>
      <c r="B82" s="251" t="s">
        <v>1092</v>
      </c>
      <c r="C82" s="672"/>
      <c r="D82" s="672"/>
      <c r="E82" s="673"/>
    </row>
    <row r="83" spans="1:8" ht="51" x14ac:dyDescent="0.25">
      <c r="A83" s="673"/>
      <c r="B83" s="251" t="s">
        <v>1093</v>
      </c>
      <c r="C83" s="672"/>
      <c r="D83" s="672"/>
      <c r="E83" s="673"/>
    </row>
    <row r="84" spans="1:8" ht="26.25" thickBot="1" x14ac:dyDescent="0.3">
      <c r="A84" s="654"/>
      <c r="B84" s="249" t="s">
        <v>1094</v>
      </c>
      <c r="C84" s="633"/>
      <c r="D84" s="633"/>
      <c r="E84" s="654"/>
    </row>
    <row r="85" spans="1:8" ht="15.75" thickBot="1" x14ac:dyDescent="0.3">
      <c r="A85" s="28" t="s">
        <v>1593</v>
      </c>
      <c r="B85" s="249" t="s">
        <v>1095</v>
      </c>
      <c r="C85" s="52"/>
      <c r="D85" s="52" t="s">
        <v>1719</v>
      </c>
      <c r="E85" s="30"/>
    </row>
    <row r="86" spans="1:8" x14ac:dyDescent="0.25">
      <c r="A86" s="85"/>
    </row>
    <row r="87" spans="1:8" ht="15.75" x14ac:dyDescent="0.25">
      <c r="A87" s="5" t="s">
        <v>1096</v>
      </c>
      <c r="E87" s="4" t="str">
        <f>'0'!E6</f>
        <v>А.П. Ковриго</v>
      </c>
      <c r="H87" s="44"/>
    </row>
    <row r="88" spans="1:8" ht="15.75" x14ac:dyDescent="0.25">
      <c r="A88" s="44"/>
    </row>
    <row r="90" spans="1:8" ht="15.75" x14ac:dyDescent="0.25">
      <c r="A90" s="5" t="s">
        <v>1742</v>
      </c>
    </row>
    <row r="91" spans="1:8" ht="15.75" x14ac:dyDescent="0.25">
      <c r="A91" s="5" t="s">
        <v>1424</v>
      </c>
    </row>
    <row r="92" spans="1:8" ht="20.25" x14ac:dyDescent="0.3">
      <c r="A92" s="50" t="s">
        <v>1704</v>
      </c>
    </row>
    <row r="93" spans="1:8" ht="15.75" x14ac:dyDescent="0.25">
      <c r="A93" s="5"/>
    </row>
    <row r="94" spans="1:8" x14ac:dyDescent="0.25">
      <c r="A94" s="535" t="s">
        <v>1975</v>
      </c>
      <c r="B94" s="536"/>
      <c r="C94" s="536"/>
      <c r="D94" s="536"/>
      <c r="E94" s="536"/>
    </row>
    <row r="95" spans="1:8" ht="15.75" x14ac:dyDescent="0.25">
      <c r="A95" s="5"/>
    </row>
    <row r="96" spans="1:8" ht="15.75" x14ac:dyDescent="0.25">
      <c r="A96" s="82" t="s">
        <v>435</v>
      </c>
      <c r="F96" s="4" t="str">
        <f>'0'!E2</f>
        <v xml:space="preserve">ООО </v>
      </c>
    </row>
    <row r="97" spans="1:9" ht="15.75" x14ac:dyDescent="0.25">
      <c r="A97" s="5"/>
    </row>
    <row r="98" spans="1:9" ht="15.75" x14ac:dyDescent="0.25">
      <c r="A98" s="82" t="s">
        <v>434</v>
      </c>
      <c r="E98" s="4" t="str">
        <f>'0'!E4</f>
        <v>01.01.2012-31.12.2012</v>
      </c>
    </row>
    <row r="99" spans="1:9" ht="16.5" thickBot="1" x14ac:dyDescent="0.3">
      <c r="A99" s="5"/>
    </row>
    <row r="100" spans="1:9" ht="42" customHeight="1" thickBot="1" x14ac:dyDescent="0.3">
      <c r="A100" s="27" t="s">
        <v>1713</v>
      </c>
      <c r="B100" s="632" t="s">
        <v>1715</v>
      </c>
      <c r="C100" s="642" t="s">
        <v>1716</v>
      </c>
      <c r="D100" s="643"/>
      <c r="E100" s="632" t="s">
        <v>1717</v>
      </c>
    </row>
    <row r="101" spans="1:9" ht="15.75" thickBot="1" x14ac:dyDescent="0.3">
      <c r="A101" s="28" t="s">
        <v>1714</v>
      </c>
      <c r="B101" s="633"/>
      <c r="C101" s="52" t="s">
        <v>1718</v>
      </c>
      <c r="D101" s="52" t="s">
        <v>1719</v>
      </c>
      <c r="E101" s="633"/>
    </row>
    <row r="102" spans="1:9" x14ac:dyDescent="0.25">
      <c r="A102" s="812"/>
      <c r="B102" s="813"/>
      <c r="C102" s="813"/>
      <c r="D102" s="813"/>
      <c r="E102" s="814"/>
    </row>
    <row r="103" spans="1:9" ht="15.75" thickBot="1" x14ac:dyDescent="0.3">
      <c r="A103" s="725" t="s">
        <v>2076</v>
      </c>
      <c r="B103" s="726"/>
      <c r="C103" s="726"/>
      <c r="D103" s="726"/>
      <c r="E103" s="727"/>
    </row>
    <row r="104" spans="1:9" ht="26.25" thickBot="1" x14ac:dyDescent="0.3">
      <c r="A104" s="28" t="s">
        <v>1723</v>
      </c>
      <c r="B104" s="87" t="s">
        <v>1097</v>
      </c>
      <c r="C104" s="52"/>
      <c r="D104" s="52"/>
      <c r="E104" s="30"/>
    </row>
    <row r="105" spans="1:9" ht="15.75" thickBot="1" x14ac:dyDescent="0.3">
      <c r="A105" s="28" t="s">
        <v>1744</v>
      </c>
      <c r="B105" s="87" t="s">
        <v>1098</v>
      </c>
      <c r="C105" s="52"/>
      <c r="D105" s="52" t="s">
        <v>1719</v>
      </c>
      <c r="E105" s="30"/>
    </row>
    <row r="106" spans="1:9" ht="15.75" thickBot="1" x14ac:dyDescent="0.3">
      <c r="A106" s="28" t="s">
        <v>1745</v>
      </c>
      <c r="B106" s="87" t="s">
        <v>1099</v>
      </c>
      <c r="C106" s="52"/>
      <c r="D106" s="52" t="s">
        <v>1719</v>
      </c>
      <c r="E106" s="30"/>
    </row>
    <row r="107" spans="1:9" ht="15.75" thickBot="1" x14ac:dyDescent="0.3">
      <c r="A107" s="28" t="s">
        <v>1560</v>
      </c>
      <c r="B107" s="87" t="s">
        <v>1100</v>
      </c>
      <c r="C107" s="52"/>
      <c r="D107" s="52" t="s">
        <v>1719</v>
      </c>
      <c r="E107" s="30"/>
    </row>
    <row r="108" spans="1:9" ht="26.25" thickBot="1" x14ac:dyDescent="0.3">
      <c r="A108" s="28" t="s">
        <v>1727</v>
      </c>
      <c r="B108" s="87" t="s">
        <v>1101</v>
      </c>
      <c r="C108" s="52"/>
      <c r="D108" s="52" t="s">
        <v>1719</v>
      </c>
      <c r="E108" s="30"/>
    </row>
    <row r="109" spans="1:9" ht="15.75" x14ac:dyDescent="0.25">
      <c r="A109" s="5" t="s">
        <v>1711</v>
      </c>
      <c r="E109" s="4" t="str">
        <f>'0'!E6</f>
        <v>А.П. Ковриго</v>
      </c>
      <c r="I109" s="44"/>
    </row>
    <row r="110" spans="1:9" ht="15.75" x14ac:dyDescent="0.25">
      <c r="A110" s="44"/>
    </row>
    <row r="111" spans="1:9" ht="15.75" x14ac:dyDescent="0.25">
      <c r="A111" s="5"/>
    </row>
    <row r="113" spans="1:6" ht="15.75" x14ac:dyDescent="0.25">
      <c r="A113" s="5" t="s">
        <v>1743</v>
      </c>
    </row>
    <row r="114" spans="1:6" ht="15.75" x14ac:dyDescent="0.25">
      <c r="A114" s="5" t="s">
        <v>1424</v>
      </c>
    </row>
    <row r="115" spans="1:6" ht="20.25" x14ac:dyDescent="0.3">
      <c r="A115" s="50" t="s">
        <v>1704</v>
      </c>
    </row>
    <row r="116" spans="1:6" ht="15.75" x14ac:dyDescent="0.25">
      <c r="A116" s="5"/>
    </row>
    <row r="117" spans="1:6" x14ac:dyDescent="0.25">
      <c r="A117" s="535" t="s">
        <v>1102</v>
      </c>
      <c r="B117" s="536"/>
      <c r="C117" s="536"/>
      <c r="D117" s="536"/>
      <c r="E117" s="536"/>
    </row>
    <row r="118" spans="1:6" ht="15.75" x14ac:dyDescent="0.25">
      <c r="A118" s="5"/>
    </row>
    <row r="119" spans="1:6" ht="15.75" x14ac:dyDescent="0.25">
      <c r="A119" s="82" t="s">
        <v>436</v>
      </c>
      <c r="F119" s="4" t="str">
        <f>'0'!E2</f>
        <v xml:space="preserve">ООО </v>
      </c>
    </row>
    <row r="120" spans="1:6" ht="15.75" x14ac:dyDescent="0.25">
      <c r="A120" s="5"/>
    </row>
    <row r="121" spans="1:6" ht="15.75" x14ac:dyDescent="0.25">
      <c r="A121" s="82" t="s">
        <v>434</v>
      </c>
      <c r="E121" s="4" t="str">
        <f>'0'!E4</f>
        <v>01.01.2012-31.12.2012</v>
      </c>
    </row>
    <row r="122" spans="1:6" ht="16.5" thickBot="1" x14ac:dyDescent="0.3">
      <c r="A122" s="5"/>
    </row>
    <row r="123" spans="1:6" ht="54" customHeight="1" thickBot="1" x14ac:dyDescent="0.3">
      <c r="A123" s="33" t="s">
        <v>1713</v>
      </c>
      <c r="B123" s="537" t="s">
        <v>1715</v>
      </c>
      <c r="C123" s="554" t="s">
        <v>1716</v>
      </c>
      <c r="D123" s="555"/>
      <c r="E123" s="537" t="s">
        <v>1717</v>
      </c>
    </row>
    <row r="124" spans="1:6" ht="16.5" thickBot="1" x14ac:dyDescent="0.3">
      <c r="A124" s="34" t="s">
        <v>1714</v>
      </c>
      <c r="B124" s="539"/>
      <c r="C124" s="43" t="s">
        <v>1718</v>
      </c>
      <c r="D124" s="43" t="s">
        <v>1719</v>
      </c>
      <c r="E124" s="539"/>
    </row>
    <row r="125" spans="1:6" ht="38.25" customHeight="1" x14ac:dyDescent="0.25">
      <c r="A125" s="812"/>
      <c r="B125" s="813"/>
      <c r="C125" s="813"/>
      <c r="D125" s="813"/>
      <c r="E125" s="814"/>
    </row>
    <row r="126" spans="1:6" ht="25.5" customHeight="1" thickBot="1" x14ac:dyDescent="0.3">
      <c r="A126" s="725" t="s">
        <v>2103</v>
      </c>
      <c r="B126" s="726"/>
      <c r="C126" s="726"/>
      <c r="D126" s="726"/>
      <c r="E126" s="727"/>
    </row>
    <row r="127" spans="1:6" ht="26.25" thickBot="1" x14ac:dyDescent="0.3">
      <c r="A127" s="34" t="s">
        <v>1723</v>
      </c>
      <c r="B127" s="87" t="s">
        <v>1103</v>
      </c>
      <c r="C127" s="43"/>
      <c r="D127" s="43"/>
      <c r="E127" s="36"/>
    </row>
    <row r="128" spans="1:6" ht="16.5" thickBot="1" x14ac:dyDescent="0.3">
      <c r="A128" s="34" t="s">
        <v>1744</v>
      </c>
      <c r="B128" s="87" t="s">
        <v>1205</v>
      </c>
      <c r="C128" s="43"/>
      <c r="D128" s="52" t="s">
        <v>1719</v>
      </c>
      <c r="E128" s="36"/>
    </row>
    <row r="129" spans="1:6" ht="39" thickBot="1" x14ac:dyDescent="0.3">
      <c r="A129" s="34" t="s">
        <v>1206</v>
      </c>
      <c r="B129" s="249" t="s">
        <v>1207</v>
      </c>
      <c r="C129" s="52"/>
      <c r="D129" s="252" t="s">
        <v>1719</v>
      </c>
      <c r="E129" s="36"/>
    </row>
    <row r="130" spans="1:6" ht="15" customHeight="1" x14ac:dyDescent="0.25">
      <c r="A130" s="537" t="s">
        <v>1208</v>
      </c>
      <c r="B130" s="815" t="s">
        <v>1104</v>
      </c>
      <c r="C130" s="632"/>
      <c r="D130" s="632" t="s">
        <v>1719</v>
      </c>
      <c r="E130" s="820"/>
    </row>
    <row r="131" spans="1:6" ht="15.75" customHeight="1" thickBot="1" x14ac:dyDescent="0.3">
      <c r="A131" s="539"/>
      <c r="B131" s="816"/>
      <c r="C131" s="633"/>
      <c r="D131" s="633"/>
      <c r="E131" s="821"/>
    </row>
    <row r="132" spans="1:6" ht="15" customHeight="1" x14ac:dyDescent="0.25">
      <c r="A132" s="537" t="s">
        <v>1063</v>
      </c>
      <c r="B132" s="815" t="s">
        <v>1105</v>
      </c>
      <c r="C132" s="632"/>
      <c r="D132" s="822"/>
      <c r="E132" s="824"/>
    </row>
    <row r="133" spans="1:6" ht="15" customHeight="1" thickBot="1" x14ac:dyDescent="0.3">
      <c r="A133" s="538"/>
      <c r="B133" s="825"/>
      <c r="C133" s="672"/>
      <c r="D133" s="823"/>
      <c r="E133" s="824"/>
    </row>
    <row r="134" spans="1:6" ht="15" customHeight="1" x14ac:dyDescent="0.25">
      <c r="A134" s="221" t="s">
        <v>1065</v>
      </c>
      <c r="B134" s="246" t="s">
        <v>1070</v>
      </c>
      <c r="C134" s="161"/>
      <c r="D134" s="161" t="s">
        <v>1719</v>
      </c>
      <c r="E134" s="83"/>
    </row>
    <row r="135" spans="1:6" ht="39" thickBot="1" x14ac:dyDescent="0.3">
      <c r="A135" s="34" t="s">
        <v>1745</v>
      </c>
      <c r="B135" s="87" t="s">
        <v>1020</v>
      </c>
      <c r="C135" s="43"/>
      <c r="D135" s="52" t="s">
        <v>1719</v>
      </c>
      <c r="E135" s="36"/>
    </row>
    <row r="136" spans="1:6" ht="26.25" thickBot="1" x14ac:dyDescent="0.3">
      <c r="A136" s="28" t="s">
        <v>1727</v>
      </c>
      <c r="B136" s="249" t="s">
        <v>1021</v>
      </c>
      <c r="C136" s="43"/>
      <c r="D136" s="52" t="s">
        <v>1719</v>
      </c>
      <c r="E136" s="36"/>
    </row>
    <row r="137" spans="1:6" ht="15.75" thickBot="1" x14ac:dyDescent="0.3">
      <c r="A137" s="702"/>
      <c r="B137" s="703"/>
      <c r="C137" s="703"/>
      <c r="D137" s="703"/>
      <c r="E137" s="704"/>
    </row>
    <row r="138" spans="1:6" ht="15.75" x14ac:dyDescent="0.25">
      <c r="A138" s="5" t="s">
        <v>1711</v>
      </c>
      <c r="E138" s="4" t="str">
        <f>'0'!E6</f>
        <v>А.П. Ковриго</v>
      </c>
      <c r="F138" s="5"/>
    </row>
    <row r="139" spans="1:6" ht="15.75" x14ac:dyDescent="0.25">
      <c r="A139" s="5"/>
    </row>
    <row r="141" spans="1:6" ht="15.75" x14ac:dyDescent="0.25">
      <c r="A141" s="5" t="s">
        <v>1746</v>
      </c>
    </row>
    <row r="142" spans="1:6" ht="15.75" x14ac:dyDescent="0.25">
      <c r="A142" s="5" t="s">
        <v>1424</v>
      </c>
    </row>
    <row r="143" spans="1:6" ht="20.25" x14ac:dyDescent="0.3">
      <c r="A143" s="50" t="s">
        <v>1704</v>
      </c>
    </row>
    <row r="144" spans="1:6" ht="15.75" x14ac:dyDescent="0.25">
      <c r="A144" s="5"/>
    </row>
    <row r="145" spans="1:8" ht="35.25" customHeight="1" x14ac:dyDescent="0.25">
      <c r="A145" s="535" t="s">
        <v>1022</v>
      </c>
      <c r="B145" s="536"/>
      <c r="C145" s="536"/>
      <c r="D145" s="536"/>
      <c r="E145" s="536"/>
      <c r="F145" s="13"/>
      <c r="G145" s="13"/>
      <c r="H145" s="13"/>
    </row>
    <row r="146" spans="1:8" ht="15.75" x14ac:dyDescent="0.25">
      <c r="A146" s="5"/>
    </row>
    <row r="147" spans="1:8" x14ac:dyDescent="0.25">
      <c r="A147" s="21" t="s">
        <v>437</v>
      </c>
      <c r="F147" s="4" t="str">
        <f>'0'!E2</f>
        <v xml:space="preserve">ООО </v>
      </c>
    </row>
    <row r="148" spans="1:8" ht="15.75" x14ac:dyDescent="0.25">
      <c r="A148" s="5"/>
    </row>
    <row r="149" spans="1:8" ht="15.75" x14ac:dyDescent="0.25">
      <c r="A149" s="82" t="s">
        <v>434</v>
      </c>
      <c r="C149" s="4" t="str">
        <f>'0'!E4</f>
        <v>01.01.2012-31.12.2012</v>
      </c>
    </row>
    <row r="150" spans="1:8" ht="16.5" thickBot="1" x14ac:dyDescent="0.3">
      <c r="A150" s="5"/>
    </row>
    <row r="151" spans="1:8" ht="64.5" customHeight="1" thickBot="1" x14ac:dyDescent="0.3">
      <c r="A151" s="27" t="s">
        <v>1713</v>
      </c>
      <c r="B151" s="632" t="s">
        <v>1715</v>
      </c>
      <c r="C151" s="642" t="s">
        <v>1716</v>
      </c>
      <c r="D151" s="643"/>
      <c r="E151" s="537" t="s">
        <v>1717</v>
      </c>
    </row>
    <row r="152" spans="1:8" ht="15.75" thickBot="1" x14ac:dyDescent="0.3">
      <c r="A152" s="28" t="s">
        <v>1714</v>
      </c>
      <c r="B152" s="633"/>
      <c r="C152" s="52" t="s">
        <v>1718</v>
      </c>
      <c r="D152" s="52" t="s">
        <v>1719</v>
      </c>
      <c r="E152" s="539"/>
    </row>
    <row r="153" spans="1:8" ht="38.25" customHeight="1" x14ac:dyDescent="0.25">
      <c r="A153" s="812"/>
      <c r="B153" s="813"/>
      <c r="C153" s="813"/>
      <c r="D153" s="813"/>
      <c r="E153" s="814"/>
    </row>
    <row r="154" spans="1:8" ht="25.5" customHeight="1" thickBot="1" x14ac:dyDescent="0.3">
      <c r="A154" s="725" t="s">
        <v>2103</v>
      </c>
      <c r="B154" s="726"/>
      <c r="C154" s="726"/>
      <c r="D154" s="726"/>
      <c r="E154" s="727"/>
    </row>
    <row r="155" spans="1:8" ht="39" thickBot="1" x14ac:dyDescent="0.3">
      <c r="A155" s="53" t="s">
        <v>1723</v>
      </c>
      <c r="B155" s="249" t="s">
        <v>1075</v>
      </c>
      <c r="C155" s="52"/>
      <c r="D155" s="52" t="s">
        <v>1726</v>
      </c>
      <c r="E155" s="30"/>
    </row>
    <row r="156" spans="1:8" ht="26.25" thickBot="1" x14ac:dyDescent="0.3">
      <c r="A156" s="53" t="s">
        <v>1727</v>
      </c>
      <c r="B156" s="249" t="s">
        <v>1076</v>
      </c>
      <c r="C156" s="52"/>
      <c r="D156" s="52" t="s">
        <v>1726</v>
      </c>
      <c r="E156" s="30"/>
    </row>
    <row r="157" spans="1:8" ht="26.25" thickBot="1" x14ac:dyDescent="0.3">
      <c r="A157" s="53" t="s">
        <v>1729</v>
      </c>
      <c r="B157" s="249" t="s">
        <v>1077</v>
      </c>
      <c r="C157" s="52"/>
      <c r="D157" s="252" t="s">
        <v>1719</v>
      </c>
      <c r="E157" s="30"/>
    </row>
    <row r="158" spans="1:8" ht="39" thickBot="1" x14ac:dyDescent="0.3">
      <c r="A158" s="53" t="s">
        <v>1731</v>
      </c>
      <c r="B158" s="249" t="s">
        <v>1078</v>
      </c>
      <c r="C158" s="52"/>
      <c r="D158" s="252" t="s">
        <v>1719</v>
      </c>
      <c r="E158" s="30"/>
    </row>
    <row r="159" spans="1:8" ht="15.75" thickBot="1" x14ac:dyDescent="0.3">
      <c r="A159" s="53" t="s">
        <v>1687</v>
      </c>
      <c r="B159" s="249" t="s">
        <v>1079</v>
      </c>
      <c r="C159" s="52"/>
      <c r="D159" s="252" t="s">
        <v>1719</v>
      </c>
      <c r="E159" s="30"/>
    </row>
    <row r="160" spans="1:8" ht="15.75" thickBot="1" x14ac:dyDescent="0.3">
      <c r="A160" s="53" t="s">
        <v>1689</v>
      </c>
      <c r="B160" s="249" t="s">
        <v>1080</v>
      </c>
      <c r="C160" s="52"/>
      <c r="D160" s="252" t="s">
        <v>1719</v>
      </c>
      <c r="E160" s="30"/>
    </row>
    <row r="161" spans="1:7" ht="15.75" thickBot="1" x14ac:dyDescent="0.3">
      <c r="A161" s="53" t="s">
        <v>1081</v>
      </c>
      <c r="B161" s="249" t="s">
        <v>1082</v>
      </c>
      <c r="C161" s="52"/>
      <c r="D161" s="252" t="s">
        <v>1719</v>
      </c>
      <c r="E161" s="30"/>
    </row>
    <row r="162" spans="1:7" ht="15.75" thickBot="1" x14ac:dyDescent="0.3">
      <c r="A162" s="53" t="s">
        <v>1083</v>
      </c>
      <c r="B162" s="249" t="s">
        <v>1084</v>
      </c>
      <c r="C162" s="52"/>
      <c r="D162" s="252" t="s">
        <v>1719</v>
      </c>
      <c r="E162" s="30"/>
    </row>
    <row r="163" spans="1:7" ht="39" thickBot="1" x14ac:dyDescent="0.3">
      <c r="A163" s="53" t="s">
        <v>1733</v>
      </c>
      <c r="B163" s="87" t="s">
        <v>1085</v>
      </c>
      <c r="C163" s="52"/>
      <c r="D163" s="252" t="s">
        <v>1719</v>
      </c>
      <c r="E163" s="30"/>
    </row>
    <row r="164" spans="1:7" ht="26.25" thickBot="1" x14ac:dyDescent="0.3">
      <c r="A164" s="53" t="s">
        <v>1735</v>
      </c>
      <c r="B164" s="249" t="s">
        <v>1087</v>
      </c>
      <c r="C164" s="52"/>
      <c r="D164" s="52"/>
      <c r="E164" s="30"/>
    </row>
    <row r="165" spans="1:7" ht="15.75" thickBot="1" x14ac:dyDescent="0.3">
      <c r="A165" s="53" t="s">
        <v>1585</v>
      </c>
      <c r="B165" s="249" t="s">
        <v>1088</v>
      </c>
      <c r="C165" s="52"/>
      <c r="D165" s="52" t="s">
        <v>1726</v>
      </c>
      <c r="E165" s="30"/>
    </row>
    <row r="166" spans="1:7" ht="15.75" thickBot="1" x14ac:dyDescent="0.3">
      <c r="A166" s="28" t="s">
        <v>1593</v>
      </c>
      <c r="B166" s="249" t="s">
        <v>1095</v>
      </c>
      <c r="C166" s="52"/>
      <c r="D166" s="52" t="s">
        <v>1726</v>
      </c>
      <c r="E166" s="30"/>
    </row>
    <row r="167" spans="1:7" ht="15.75" thickBot="1" x14ac:dyDescent="0.3">
      <c r="A167" s="642"/>
      <c r="B167" s="676"/>
      <c r="C167" s="676"/>
      <c r="D167" s="676"/>
      <c r="E167" s="643"/>
    </row>
    <row r="168" spans="1:7" ht="15.75" x14ac:dyDescent="0.25">
      <c r="A168" s="5"/>
    </row>
    <row r="169" spans="1:7" ht="15.75" x14ac:dyDescent="0.25">
      <c r="A169" s="5" t="s">
        <v>1711</v>
      </c>
      <c r="E169" s="4" t="str">
        <f>'0'!E6</f>
        <v>А.П. Ковриго</v>
      </c>
      <c r="G169" s="44"/>
    </row>
    <row r="170" spans="1:7" ht="15.75" x14ac:dyDescent="0.25">
      <c r="A170" s="44"/>
    </row>
    <row r="171" spans="1:7" ht="15.75" x14ac:dyDescent="0.25">
      <c r="A171" s="5"/>
    </row>
    <row r="172" spans="1:7" ht="15.75" x14ac:dyDescent="0.25">
      <c r="A172" s="5"/>
    </row>
    <row r="174" spans="1:7" ht="15.75" x14ac:dyDescent="0.25">
      <c r="A174" s="5"/>
    </row>
    <row r="175" spans="1:7" ht="15.75" x14ac:dyDescent="0.25">
      <c r="A175" s="5" t="s">
        <v>1747</v>
      </c>
    </row>
    <row r="176" spans="1:7" ht="15.75" x14ac:dyDescent="0.25">
      <c r="A176" s="5" t="s">
        <v>1424</v>
      </c>
    </row>
    <row r="177" spans="1:6" ht="20.25" x14ac:dyDescent="0.3">
      <c r="A177" s="50" t="s">
        <v>1704</v>
      </c>
    </row>
    <row r="178" spans="1:6" ht="15.75" x14ac:dyDescent="0.25">
      <c r="A178" s="5"/>
    </row>
    <row r="179" spans="1:6" ht="15.75" x14ac:dyDescent="0.25">
      <c r="A179" s="5" t="s">
        <v>1976</v>
      </c>
    </row>
    <row r="180" spans="1:6" ht="15.75" x14ac:dyDescent="0.25">
      <c r="A180" s="5"/>
    </row>
    <row r="181" spans="1:6" ht="15.75" x14ac:dyDescent="0.25">
      <c r="A181" s="82" t="s">
        <v>436</v>
      </c>
      <c r="F181" s="4" t="str">
        <f>'0'!E2</f>
        <v xml:space="preserve">ООО </v>
      </c>
    </row>
    <row r="182" spans="1:6" ht="15.75" x14ac:dyDescent="0.25">
      <c r="A182" s="5"/>
    </row>
    <row r="183" spans="1:6" ht="15.75" x14ac:dyDescent="0.25">
      <c r="A183" s="82" t="s">
        <v>434</v>
      </c>
      <c r="E183" s="4" t="str">
        <f>'0'!E4</f>
        <v>01.01.2012-31.12.2012</v>
      </c>
    </row>
    <row r="184" spans="1:6" ht="16.5" thickBot="1" x14ac:dyDescent="0.3">
      <c r="A184" s="26"/>
    </row>
    <row r="185" spans="1:6" ht="67.5" customHeight="1" thickBot="1" x14ac:dyDescent="0.3">
      <c r="A185" s="27" t="s">
        <v>1713</v>
      </c>
      <c r="B185" s="632" t="s">
        <v>1715</v>
      </c>
      <c r="C185" s="642" t="s">
        <v>1716</v>
      </c>
      <c r="D185" s="643"/>
      <c r="E185" s="537" t="s">
        <v>1717</v>
      </c>
    </row>
    <row r="186" spans="1:6" ht="15.75" thickBot="1" x14ac:dyDescent="0.3">
      <c r="A186" s="28" t="s">
        <v>1714</v>
      </c>
      <c r="B186" s="633"/>
      <c r="C186" s="52" t="s">
        <v>1718</v>
      </c>
      <c r="D186" s="52" t="s">
        <v>1719</v>
      </c>
      <c r="E186" s="539"/>
    </row>
    <row r="187" spans="1:6" ht="21.75" customHeight="1" x14ac:dyDescent="0.25">
      <c r="A187" s="636" t="s">
        <v>1023</v>
      </c>
      <c r="B187" s="637"/>
      <c r="C187" s="637"/>
      <c r="D187" s="637"/>
      <c r="E187" s="638"/>
    </row>
    <row r="188" spans="1:6" ht="16.5" customHeight="1" x14ac:dyDescent="0.25">
      <c r="A188" s="681"/>
      <c r="B188" s="682"/>
      <c r="C188" s="682"/>
      <c r="D188" s="682"/>
      <c r="E188" s="683"/>
    </row>
    <row r="189" spans="1:6" ht="15" customHeight="1" thickBot="1" x14ac:dyDescent="0.3">
      <c r="A189" s="725"/>
      <c r="B189" s="726"/>
      <c r="C189" s="726"/>
      <c r="D189" s="726"/>
      <c r="E189" s="727"/>
    </row>
    <row r="190" spans="1:6" ht="33" customHeight="1" thickBot="1" x14ac:dyDescent="0.3">
      <c r="A190" s="28" t="s">
        <v>1723</v>
      </c>
      <c r="B190" s="87" t="s">
        <v>1024</v>
      </c>
      <c r="C190" s="52"/>
      <c r="D190" s="52"/>
      <c r="E190" s="30"/>
    </row>
    <row r="191" spans="1:6" ht="15.75" thickBot="1" x14ac:dyDescent="0.3">
      <c r="A191" s="28" t="s">
        <v>1744</v>
      </c>
      <c r="B191" s="87" t="s">
        <v>1098</v>
      </c>
      <c r="C191" s="52"/>
      <c r="D191" s="252" t="s">
        <v>1719</v>
      </c>
      <c r="E191" s="30" t="s">
        <v>1737</v>
      </c>
    </row>
    <row r="192" spans="1:6" ht="39" thickBot="1" x14ac:dyDescent="0.3">
      <c r="A192" s="28" t="s">
        <v>1745</v>
      </c>
      <c r="B192" s="87" t="s">
        <v>1025</v>
      </c>
      <c r="C192" s="52"/>
      <c r="D192" s="252" t="s">
        <v>1719</v>
      </c>
      <c r="E192" s="94"/>
    </row>
    <row r="193" spans="1:8" ht="15.75" thickBot="1" x14ac:dyDescent="0.3">
      <c r="A193" s="28" t="s">
        <v>1560</v>
      </c>
      <c r="B193" s="249" t="s">
        <v>1026</v>
      </c>
      <c r="C193" s="52"/>
      <c r="D193" s="252" t="s">
        <v>1719</v>
      </c>
      <c r="E193" s="30"/>
    </row>
    <row r="194" spans="1:8" ht="39" thickBot="1" x14ac:dyDescent="0.3">
      <c r="A194" s="28" t="s">
        <v>1561</v>
      </c>
      <c r="B194" s="87" t="s">
        <v>1027</v>
      </c>
      <c r="C194" s="52"/>
      <c r="D194" s="252" t="s">
        <v>1719</v>
      </c>
      <c r="E194" s="30"/>
    </row>
    <row r="195" spans="1:8" ht="39" thickBot="1" x14ac:dyDescent="0.3">
      <c r="A195" s="28" t="s">
        <v>1562</v>
      </c>
      <c r="B195" s="87" t="s">
        <v>1028</v>
      </c>
      <c r="C195" s="52"/>
      <c r="D195" s="252" t="s">
        <v>1719</v>
      </c>
      <c r="E195" s="30"/>
    </row>
    <row r="196" spans="1:8" ht="64.5" thickBot="1" x14ac:dyDescent="0.3">
      <c r="A196" s="28" t="s">
        <v>1563</v>
      </c>
      <c r="B196" s="87" t="s">
        <v>1029</v>
      </c>
      <c r="C196" s="52"/>
      <c r="D196" s="252" t="s">
        <v>1719</v>
      </c>
      <c r="E196" s="30"/>
    </row>
    <row r="197" spans="1:8" ht="26.25" thickBot="1" x14ac:dyDescent="0.3">
      <c r="A197" s="28" t="s">
        <v>1727</v>
      </c>
      <c r="B197" s="249" t="s">
        <v>1030</v>
      </c>
      <c r="C197" s="52"/>
      <c r="D197" s="252" t="s">
        <v>1719</v>
      </c>
      <c r="E197" s="30"/>
    </row>
    <row r="198" spans="1:8" ht="15.75" x14ac:dyDescent="0.25">
      <c r="A198" s="5"/>
    </row>
    <row r="199" spans="1:8" ht="15.75" x14ac:dyDescent="0.25">
      <c r="A199" s="5" t="s">
        <v>1031</v>
      </c>
      <c r="G199" s="4" t="str">
        <f>'0'!E6</f>
        <v>А.П. Ковриго</v>
      </c>
      <c r="H199" s="44"/>
    </row>
    <row r="200" spans="1:8" ht="15.75" x14ac:dyDescent="0.25">
      <c r="A200" s="44"/>
    </row>
    <row r="202" spans="1:8" x14ac:dyDescent="0.25">
      <c r="A202" s="6"/>
    </row>
    <row r="203" spans="1:8" ht="15.75" x14ac:dyDescent="0.25">
      <c r="A203" s="5" t="s">
        <v>1749</v>
      </c>
    </row>
    <row r="204" spans="1:8" ht="15.75" x14ac:dyDescent="0.25">
      <c r="A204" s="5" t="s">
        <v>1424</v>
      </c>
    </row>
    <row r="205" spans="1:8" ht="20.25" x14ac:dyDescent="0.3">
      <c r="A205" s="50" t="s">
        <v>1704</v>
      </c>
    </row>
    <row r="206" spans="1:8" ht="15.75" x14ac:dyDescent="0.25">
      <c r="A206" s="5"/>
    </row>
    <row r="207" spans="1:8" ht="15.75" x14ac:dyDescent="0.25">
      <c r="A207" s="5" t="s">
        <v>2053</v>
      </c>
    </row>
    <row r="208" spans="1:8" ht="15.75" x14ac:dyDescent="0.25">
      <c r="A208" s="5"/>
    </row>
    <row r="209" spans="1:6" ht="15.75" x14ac:dyDescent="0.25">
      <c r="A209" s="82" t="s">
        <v>438</v>
      </c>
      <c r="F209" s="434" t="str">
        <f>'0'!E2</f>
        <v xml:space="preserve">ООО </v>
      </c>
    </row>
    <row r="210" spans="1:6" ht="15.75" x14ac:dyDescent="0.25">
      <c r="A210" s="5"/>
    </row>
    <row r="211" spans="1:6" ht="15.75" x14ac:dyDescent="0.25">
      <c r="A211" s="82" t="s">
        <v>434</v>
      </c>
      <c r="C211" s="4" t="str">
        <f>'0'!E4</f>
        <v>01.01.2012-31.12.2012</v>
      </c>
    </row>
    <row r="212" spans="1:6" ht="15.75" thickBot="1" x14ac:dyDescent="0.3">
      <c r="A212" s="47"/>
    </row>
    <row r="213" spans="1:6" ht="58.5" customHeight="1" thickBot="1" x14ac:dyDescent="0.3">
      <c r="A213" s="27" t="s">
        <v>1713</v>
      </c>
      <c r="B213" s="632" t="s">
        <v>1715</v>
      </c>
      <c r="C213" s="642" t="s">
        <v>1716</v>
      </c>
      <c r="D213" s="643"/>
      <c r="E213" s="537" t="s">
        <v>1717</v>
      </c>
    </row>
    <row r="214" spans="1:6" ht="15.75" thickBot="1" x14ac:dyDescent="0.3">
      <c r="A214" s="28" t="s">
        <v>1714</v>
      </c>
      <c r="B214" s="633"/>
      <c r="C214" s="52" t="s">
        <v>1718</v>
      </c>
      <c r="D214" s="52" t="s">
        <v>1719</v>
      </c>
      <c r="E214" s="539"/>
    </row>
    <row r="215" spans="1:6" ht="19.5" customHeight="1" x14ac:dyDescent="0.25">
      <c r="A215" s="636" t="s">
        <v>2103</v>
      </c>
      <c r="B215" s="637"/>
      <c r="C215" s="637"/>
      <c r="D215" s="637"/>
      <c r="E215" s="638"/>
    </row>
    <row r="216" spans="1:6" ht="15.75" customHeight="1" thickBot="1" x14ac:dyDescent="0.3">
      <c r="A216" s="725"/>
      <c r="B216" s="726"/>
      <c r="C216" s="726"/>
      <c r="D216" s="726"/>
      <c r="E216" s="727"/>
    </row>
    <row r="217" spans="1:6" ht="26.25" thickBot="1" x14ac:dyDescent="0.3">
      <c r="A217" s="28" t="s">
        <v>1723</v>
      </c>
      <c r="B217" s="87" t="s">
        <v>1033</v>
      </c>
      <c r="C217" s="52"/>
      <c r="D217" s="252" t="s">
        <v>1719</v>
      </c>
      <c r="E217" s="30"/>
    </row>
    <row r="218" spans="1:6" ht="39.75" thickBot="1" x14ac:dyDescent="0.3">
      <c r="A218" s="28" t="s">
        <v>1744</v>
      </c>
      <c r="B218" s="95" t="s">
        <v>1034</v>
      </c>
      <c r="C218" s="52"/>
      <c r="D218" s="252" t="s">
        <v>1719</v>
      </c>
      <c r="E218" s="86"/>
    </row>
    <row r="219" spans="1:6" ht="39" thickBot="1" x14ac:dyDescent="0.3">
      <c r="A219" s="28" t="s">
        <v>1745</v>
      </c>
      <c r="B219" s="87" t="s">
        <v>1025</v>
      </c>
      <c r="C219" s="52"/>
      <c r="D219" s="252" t="s">
        <v>1719</v>
      </c>
      <c r="E219" s="30"/>
    </row>
    <row r="220" spans="1:6" ht="15.75" thickBot="1" x14ac:dyDescent="0.3">
      <c r="A220" s="28" t="s">
        <v>1560</v>
      </c>
      <c r="B220" s="249" t="s">
        <v>1026</v>
      </c>
      <c r="C220" s="52"/>
      <c r="D220" s="252" t="s">
        <v>1719</v>
      </c>
      <c r="E220" s="30"/>
    </row>
    <row r="221" spans="1:6" ht="39" thickBot="1" x14ac:dyDescent="0.3">
      <c r="A221" s="28" t="s">
        <v>1561</v>
      </c>
      <c r="B221" s="87" t="s">
        <v>1035</v>
      </c>
      <c r="C221" s="52"/>
      <c r="D221" s="252" t="s">
        <v>1719</v>
      </c>
      <c r="E221" s="30"/>
    </row>
    <row r="222" spans="1:6" ht="26.25" thickBot="1" x14ac:dyDescent="0.3">
      <c r="A222" s="28" t="s">
        <v>1562</v>
      </c>
      <c r="B222" s="87" t="s">
        <v>1036</v>
      </c>
      <c r="C222" s="52"/>
      <c r="D222" s="252" t="s">
        <v>1719</v>
      </c>
      <c r="E222" s="653"/>
    </row>
    <row r="223" spans="1:6" ht="64.5" thickBot="1" x14ac:dyDescent="0.3">
      <c r="A223" s="28" t="s">
        <v>1563</v>
      </c>
      <c r="B223" s="87" t="s">
        <v>1029</v>
      </c>
      <c r="C223" s="52"/>
      <c r="D223" s="252" t="s">
        <v>1719</v>
      </c>
      <c r="E223" s="654"/>
    </row>
    <row r="224" spans="1:6" ht="26.25" thickBot="1" x14ac:dyDescent="0.3">
      <c r="A224" s="28" t="s">
        <v>1727</v>
      </c>
      <c r="B224" s="249" t="s">
        <v>1037</v>
      </c>
      <c r="C224" s="52"/>
      <c r="D224" s="252" t="s">
        <v>1719</v>
      </c>
      <c r="E224" s="30"/>
    </row>
    <row r="225" spans="1:8" ht="15.75" x14ac:dyDescent="0.25">
      <c r="A225" s="5"/>
    </row>
    <row r="226" spans="1:8" ht="15.75" x14ac:dyDescent="0.25">
      <c r="A226" s="5" t="s">
        <v>1711</v>
      </c>
      <c r="G226" s="4" t="str">
        <f>'0'!E6</f>
        <v>А.П. Ковриго</v>
      </c>
      <c r="H226" s="44"/>
    </row>
    <row r="227" spans="1:8" ht="15.75" x14ac:dyDescent="0.25">
      <c r="A227" s="44"/>
    </row>
  </sheetData>
  <mergeCells count="71">
    <mergeCell ref="A21:H21"/>
    <mergeCell ref="A20:H20"/>
    <mergeCell ref="B213:B214"/>
    <mergeCell ref="C213:D213"/>
    <mergeCell ref="E213:E214"/>
    <mergeCell ref="B123:B124"/>
    <mergeCell ref="C123:D123"/>
    <mergeCell ref="E123:E124"/>
    <mergeCell ref="A132:A133"/>
    <mergeCell ref="B132:B133"/>
    <mergeCell ref="A145:E145"/>
    <mergeCell ref="A167:E167"/>
    <mergeCell ref="A22:H22"/>
    <mergeCell ref="A125:E125"/>
    <mergeCell ref="A126:E126"/>
    <mergeCell ref="D130:D131"/>
    <mergeCell ref="A19:H19"/>
    <mergeCell ref="A10:H10"/>
    <mergeCell ref="A130:A131"/>
    <mergeCell ref="E130:E131"/>
    <mergeCell ref="A216:E216"/>
    <mergeCell ref="A102:E102"/>
    <mergeCell ref="A103:E103"/>
    <mergeCell ref="E80:E84"/>
    <mergeCell ref="A94:E94"/>
    <mergeCell ref="C132:C133"/>
    <mergeCell ref="D132:D133"/>
    <mergeCell ref="E132:E133"/>
    <mergeCell ref="B100:B101"/>
    <mergeCell ref="C100:D100"/>
    <mergeCell ref="E100:E101"/>
    <mergeCell ref="A117:E117"/>
    <mergeCell ref="E222:E223"/>
    <mergeCell ref="A137:E137"/>
    <mergeCell ref="B151:B152"/>
    <mergeCell ref="C151:D151"/>
    <mergeCell ref="E151:E152"/>
    <mergeCell ref="A153:E153"/>
    <mergeCell ref="A154:E154"/>
    <mergeCell ref="B185:B186"/>
    <mergeCell ref="C185:D185"/>
    <mergeCell ref="E185:E186"/>
    <mergeCell ref="A187:E187"/>
    <mergeCell ref="A188:E188"/>
    <mergeCell ref="A189:E189"/>
    <mergeCell ref="A215:E215"/>
    <mergeCell ref="C130:C131"/>
    <mergeCell ref="B130:B131"/>
    <mergeCell ref="E46:H46"/>
    <mergeCell ref="E47:H47"/>
    <mergeCell ref="E48:H48"/>
    <mergeCell ref="A80:A84"/>
    <mergeCell ref="C80:C84"/>
    <mergeCell ref="D80:D84"/>
    <mergeCell ref="E49:H49"/>
    <mergeCell ref="E66:E67"/>
    <mergeCell ref="E50:H50"/>
    <mergeCell ref="E51:H51"/>
    <mergeCell ref="B66:B67"/>
    <mergeCell ref="C66:D66"/>
    <mergeCell ref="A40:H40"/>
    <mergeCell ref="E41:H41"/>
    <mergeCell ref="E42:H42"/>
    <mergeCell ref="E43:H43"/>
    <mergeCell ref="E45:H45"/>
    <mergeCell ref="E44:H44"/>
    <mergeCell ref="B36:B37"/>
    <mergeCell ref="C36:D36"/>
    <mergeCell ref="E36:H37"/>
    <mergeCell ref="A38:H38"/>
    <mergeCell ref="A39:H39"/>
  </mergeCells>
  <phoneticPr fontId="97" type="noConversion"/>
  <pageMargins left="0.7" right="0.7" top="0.75" bottom="0.75" header="0.3" footer="0.3"/>
  <pageSetup paperSize="9" scale="77" orientation="portrait" verticalDpi="0" r:id="rId1"/>
  <colBreaks count="1" manualBreakCount="1">
    <brk id="8" max="104857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00B050"/>
  </sheetPr>
  <dimension ref="A1:J169"/>
  <sheetViews>
    <sheetView workbookViewId="0">
      <selection activeCell="C120" sqref="C120"/>
    </sheetView>
  </sheetViews>
  <sheetFormatPr defaultRowHeight="15" x14ac:dyDescent="0.25"/>
  <cols>
    <col min="2" max="2" width="29.5703125" customWidth="1"/>
    <col min="3" max="3" width="30.28515625" customWidth="1"/>
    <col min="4" max="4" width="11.42578125" customWidth="1"/>
    <col min="5" max="5" width="36" customWidth="1"/>
  </cols>
  <sheetData>
    <row r="1" spans="1:10" ht="20.25" x14ac:dyDescent="0.3">
      <c r="A1" s="14" t="s">
        <v>1704</v>
      </c>
      <c r="B1" s="4"/>
      <c r="C1" s="4"/>
      <c r="D1" s="4"/>
      <c r="E1" s="4"/>
      <c r="F1" s="4"/>
      <c r="G1" s="4"/>
      <c r="H1" s="4"/>
    </row>
    <row r="2" spans="1:10" x14ac:dyDescent="0.25">
      <c r="A2" s="6"/>
      <c r="B2" s="4"/>
      <c r="C2" s="4"/>
      <c r="D2" s="4"/>
      <c r="E2" s="4"/>
      <c r="F2" s="4"/>
      <c r="G2" s="4"/>
      <c r="H2" s="4"/>
    </row>
    <row r="3" spans="1:10" ht="15.75" x14ac:dyDescent="0.25">
      <c r="A3" s="5" t="s">
        <v>1395</v>
      </c>
      <c r="B3" s="4"/>
      <c r="C3" s="4"/>
      <c r="D3" s="4"/>
      <c r="E3" s="4"/>
      <c r="F3" s="4"/>
      <c r="G3" s="4"/>
      <c r="H3" s="4"/>
    </row>
    <row r="4" spans="1:10" ht="15.75" x14ac:dyDescent="0.25">
      <c r="A4" s="44"/>
      <c r="B4" s="4"/>
      <c r="C4" s="4"/>
      <c r="D4" s="4"/>
      <c r="E4" s="4"/>
      <c r="F4" s="4"/>
      <c r="G4" s="4"/>
      <c r="H4" s="4"/>
    </row>
    <row r="5" spans="1:10" ht="15.75" x14ac:dyDescent="0.25">
      <c r="A5" s="5"/>
      <c r="B5" s="4"/>
      <c r="C5" s="4"/>
      <c r="D5" s="4"/>
      <c r="E5" s="4"/>
      <c r="F5" s="4"/>
      <c r="G5" s="4"/>
      <c r="H5" s="4"/>
    </row>
    <row r="6" spans="1:10" ht="15.75" x14ac:dyDescent="0.25">
      <c r="A6" s="5"/>
      <c r="B6" s="4"/>
      <c r="C6" s="4"/>
      <c r="D6" s="4"/>
      <c r="E6" s="4"/>
      <c r="F6" s="4"/>
      <c r="G6" s="4"/>
      <c r="H6" s="4"/>
    </row>
    <row r="7" spans="1:10" ht="15.75" x14ac:dyDescent="0.25">
      <c r="A7" s="5" t="s">
        <v>429</v>
      </c>
      <c r="B7" s="4"/>
      <c r="C7" s="4"/>
      <c r="D7" s="4"/>
      <c r="E7" s="4"/>
      <c r="F7" s="4" t="str">
        <f>'0'!E2</f>
        <v xml:space="preserve">ООО </v>
      </c>
      <c r="G7" s="4"/>
      <c r="H7" s="4"/>
    </row>
    <row r="8" spans="1:10" ht="15.75" x14ac:dyDescent="0.25">
      <c r="A8" s="26"/>
      <c r="B8" s="4"/>
      <c r="C8" s="4"/>
      <c r="D8" s="4"/>
      <c r="E8" s="4"/>
      <c r="F8" s="4"/>
      <c r="G8" s="4"/>
      <c r="H8" s="4"/>
    </row>
    <row r="9" spans="1:10" ht="15.75" x14ac:dyDescent="0.25">
      <c r="A9" s="5" t="s">
        <v>1971</v>
      </c>
      <c r="B9" s="4"/>
      <c r="C9" s="4"/>
      <c r="D9" s="4"/>
      <c r="E9" s="4"/>
      <c r="F9" s="4"/>
      <c r="G9" s="4"/>
      <c r="H9" s="4"/>
    </row>
    <row r="10" spans="1:10" ht="15.75" x14ac:dyDescent="0.25">
      <c r="A10" s="26"/>
      <c r="B10" s="4"/>
      <c r="C10" s="4"/>
      <c r="D10" s="4"/>
      <c r="E10" s="4"/>
      <c r="F10" s="4"/>
      <c r="G10" s="4"/>
      <c r="H10" s="4"/>
    </row>
    <row r="11" spans="1:10" x14ac:dyDescent="0.25">
      <c r="A11" s="826" t="s">
        <v>1109</v>
      </c>
      <c r="B11" s="574"/>
      <c r="C11" s="574"/>
      <c r="D11" s="574"/>
      <c r="E11" s="574"/>
      <c r="F11" s="574"/>
      <c r="G11" s="574"/>
      <c r="H11" s="574"/>
      <c r="I11" s="574"/>
      <c r="J11" s="574"/>
    </row>
    <row r="12" spans="1:10" x14ac:dyDescent="0.25">
      <c r="A12" s="828" t="s">
        <v>1110</v>
      </c>
      <c r="B12" s="716"/>
      <c r="C12" s="716"/>
      <c r="D12" s="716"/>
      <c r="E12" s="716"/>
      <c r="F12" s="716"/>
      <c r="G12" s="716"/>
      <c r="H12" s="716"/>
      <c r="I12" s="716"/>
      <c r="J12" s="716"/>
    </row>
    <row r="13" spans="1:10" x14ac:dyDescent="0.25">
      <c r="A13" s="826" t="s">
        <v>1111</v>
      </c>
      <c r="B13" s="574"/>
      <c r="C13" s="574"/>
      <c r="D13" s="574"/>
      <c r="E13" s="574"/>
      <c r="F13" s="574"/>
      <c r="G13" s="574"/>
      <c r="H13" s="574"/>
      <c r="I13" s="574"/>
      <c r="J13" s="574"/>
    </row>
    <row r="14" spans="1:10" x14ac:dyDescent="0.25">
      <c r="A14" s="826" t="s">
        <v>1112</v>
      </c>
      <c r="B14" s="574"/>
      <c r="C14" s="574"/>
      <c r="D14" s="574"/>
      <c r="E14" s="574"/>
      <c r="F14" s="574"/>
      <c r="G14" s="574"/>
      <c r="H14" s="574"/>
      <c r="I14" s="574"/>
      <c r="J14" s="574"/>
    </row>
    <row r="15" spans="1:10" x14ac:dyDescent="0.25">
      <c r="A15" s="826" t="s">
        <v>1113</v>
      </c>
      <c r="B15" s="574"/>
      <c r="C15" s="574"/>
      <c r="D15" s="574"/>
      <c r="E15" s="574"/>
      <c r="F15" s="574"/>
      <c r="G15" s="574"/>
      <c r="H15" s="574"/>
      <c r="I15" s="574"/>
      <c r="J15" s="574"/>
    </row>
    <row r="16" spans="1:10" x14ac:dyDescent="0.25">
      <c r="A16" s="826" t="s">
        <v>1114</v>
      </c>
      <c r="B16" s="574"/>
      <c r="C16" s="574"/>
      <c r="D16" s="574"/>
      <c r="E16" s="574"/>
      <c r="F16" s="574"/>
      <c r="G16" s="574"/>
      <c r="H16" s="574"/>
      <c r="I16" s="574"/>
      <c r="J16" s="574"/>
    </row>
    <row r="17" spans="1:10" x14ac:dyDescent="0.25">
      <c r="A17" s="826" t="s">
        <v>1115</v>
      </c>
      <c r="B17" s="574"/>
      <c r="C17" s="574"/>
      <c r="D17" s="574"/>
      <c r="E17" s="574"/>
      <c r="F17" s="574"/>
      <c r="G17" s="574"/>
      <c r="H17" s="574"/>
      <c r="I17" s="574"/>
      <c r="J17" s="574"/>
    </row>
    <row r="18" spans="1:10" x14ac:dyDescent="0.25">
      <c r="A18" s="826" t="s">
        <v>1116</v>
      </c>
      <c r="B18" s="574"/>
      <c r="C18" s="574"/>
      <c r="D18" s="574"/>
      <c r="E18" s="574"/>
      <c r="F18" s="574"/>
      <c r="G18" s="574"/>
      <c r="H18" s="574"/>
      <c r="I18" s="574"/>
      <c r="J18" s="574"/>
    </row>
    <row r="19" spans="1:10" x14ac:dyDescent="0.25">
      <c r="A19" s="826" t="s">
        <v>1117</v>
      </c>
      <c r="B19" s="574"/>
      <c r="C19" s="574"/>
      <c r="D19" s="574"/>
      <c r="E19" s="574"/>
      <c r="F19" s="574"/>
      <c r="G19" s="574"/>
      <c r="H19" s="574"/>
      <c r="I19" s="574"/>
      <c r="J19" s="574"/>
    </row>
    <row r="20" spans="1:10" x14ac:dyDescent="0.25">
      <c r="A20" s="826" t="s">
        <v>1118</v>
      </c>
      <c r="B20" s="574"/>
      <c r="C20" s="574"/>
      <c r="D20" s="574"/>
      <c r="E20" s="574"/>
      <c r="F20" s="574"/>
      <c r="G20" s="574"/>
      <c r="H20" s="574"/>
      <c r="I20" s="574"/>
      <c r="J20" s="574"/>
    </row>
    <row r="21" spans="1:10" x14ac:dyDescent="0.25">
      <c r="A21" s="47" t="s">
        <v>1119</v>
      </c>
      <c r="B21" s="4"/>
      <c r="C21" s="4"/>
      <c r="D21" s="4"/>
      <c r="E21" s="4"/>
      <c r="F21" s="4"/>
      <c r="G21" s="4"/>
      <c r="H21" s="4"/>
    </row>
    <row r="22" spans="1:10" ht="15.75" x14ac:dyDescent="0.25">
      <c r="A22" s="5"/>
      <c r="B22" s="4"/>
      <c r="C22" s="4"/>
      <c r="D22" s="4"/>
      <c r="E22" s="4"/>
      <c r="F22" s="4"/>
      <c r="G22" s="4"/>
      <c r="H22" s="4"/>
    </row>
    <row r="23" spans="1:10" ht="15.75" x14ac:dyDescent="0.25">
      <c r="A23" s="5" t="s">
        <v>1972</v>
      </c>
      <c r="B23" s="4"/>
      <c r="C23" s="4"/>
      <c r="D23" s="4"/>
      <c r="E23" s="4"/>
      <c r="F23" s="4"/>
      <c r="G23" s="4"/>
      <c r="H23" s="4"/>
    </row>
    <row r="24" spans="1:10" ht="15.75" x14ac:dyDescent="0.25">
      <c r="A24" s="5"/>
      <c r="B24" s="4"/>
      <c r="C24" s="4"/>
      <c r="D24" s="4"/>
      <c r="E24" s="4"/>
      <c r="F24" s="4"/>
      <c r="G24" s="4"/>
      <c r="H24" s="4"/>
    </row>
    <row r="25" spans="1:10" x14ac:dyDescent="0.25">
      <c r="A25" s="535" t="s">
        <v>1120</v>
      </c>
      <c r="B25" s="574"/>
      <c r="C25" s="574"/>
      <c r="D25" s="574"/>
      <c r="E25" s="574"/>
      <c r="F25" s="574"/>
      <c r="G25" s="574"/>
      <c r="H25" s="574"/>
      <c r="I25" s="574"/>
      <c r="J25" s="574"/>
    </row>
    <row r="26" spans="1:10" ht="15.75" x14ac:dyDescent="0.25">
      <c r="A26" s="5" t="s">
        <v>1121</v>
      </c>
      <c r="B26" s="4"/>
      <c r="C26" s="4"/>
      <c r="D26" s="4"/>
      <c r="E26" s="4"/>
      <c r="F26" s="4"/>
      <c r="G26" s="4"/>
      <c r="H26" s="4"/>
    </row>
    <row r="27" spans="1:10" ht="15.75" x14ac:dyDescent="0.25">
      <c r="A27" s="5" t="s">
        <v>1122</v>
      </c>
      <c r="B27" s="4"/>
      <c r="C27" s="4"/>
      <c r="D27" s="4"/>
      <c r="E27" s="4"/>
      <c r="F27" s="4"/>
      <c r="G27" s="4"/>
      <c r="H27" s="4"/>
    </row>
    <row r="28" spans="1:10" ht="15.75" x14ac:dyDescent="0.25">
      <c r="A28" s="26"/>
      <c r="B28" s="4"/>
      <c r="C28" s="4"/>
      <c r="D28" s="4"/>
      <c r="E28" s="4"/>
      <c r="F28" s="4"/>
      <c r="G28" s="4"/>
      <c r="H28" s="4"/>
    </row>
    <row r="29" spans="1:10" x14ac:dyDescent="0.25">
      <c r="A29" s="535" t="s">
        <v>1123</v>
      </c>
      <c r="B29" s="574"/>
      <c r="C29" s="574"/>
      <c r="D29" s="574"/>
      <c r="E29" s="574"/>
      <c r="F29" s="574"/>
      <c r="G29" s="574"/>
      <c r="H29" s="574"/>
      <c r="I29" s="574"/>
      <c r="J29" s="574"/>
    </row>
    <row r="30" spans="1:10" ht="15.75" x14ac:dyDescent="0.25">
      <c r="A30" s="5"/>
      <c r="B30" s="4"/>
      <c r="C30" s="4"/>
      <c r="D30" s="4"/>
      <c r="E30" s="4"/>
      <c r="F30" s="4"/>
      <c r="G30" s="4"/>
      <c r="H30" s="4"/>
    </row>
    <row r="31" spans="1:10" ht="15.75" x14ac:dyDescent="0.25">
      <c r="A31" s="5" t="s">
        <v>1973</v>
      </c>
      <c r="B31" s="4"/>
      <c r="C31" s="4"/>
      <c r="D31" s="4"/>
      <c r="E31" s="4"/>
      <c r="F31" s="4"/>
      <c r="G31" s="4"/>
      <c r="H31" s="4"/>
    </row>
    <row r="32" spans="1:10" ht="15.75" x14ac:dyDescent="0.25">
      <c r="A32" s="5"/>
      <c r="B32" s="4"/>
      <c r="C32" s="4"/>
      <c r="D32" s="4"/>
      <c r="E32" s="4"/>
      <c r="F32" s="4"/>
      <c r="G32" s="4"/>
      <c r="H32" s="4"/>
    </row>
    <row r="33" spans="1:10" ht="15.75" x14ac:dyDescent="0.25">
      <c r="A33" s="5" t="s">
        <v>1423</v>
      </c>
      <c r="B33" s="4"/>
      <c r="C33" s="4"/>
      <c r="D33" s="4"/>
      <c r="E33" s="4"/>
      <c r="F33" s="4"/>
      <c r="G33" s="4"/>
      <c r="H33" s="4"/>
    </row>
    <row r="34" spans="1:10" ht="15.75" x14ac:dyDescent="0.25">
      <c r="A34" s="5" t="s">
        <v>1124</v>
      </c>
      <c r="B34" s="4"/>
      <c r="C34" s="4"/>
      <c r="D34" s="4"/>
      <c r="E34" s="4"/>
      <c r="F34" s="4"/>
      <c r="G34" s="4"/>
      <c r="H34" s="4"/>
    </row>
    <row r="35" spans="1:10" ht="15.75" x14ac:dyDescent="0.25">
      <c r="A35" s="26"/>
      <c r="B35" s="4"/>
      <c r="C35" s="4"/>
      <c r="D35" s="4"/>
      <c r="E35" s="4"/>
      <c r="F35" s="4"/>
      <c r="G35" s="4"/>
      <c r="H35" s="4"/>
    </row>
    <row r="36" spans="1:10" ht="15.75" x14ac:dyDescent="0.25">
      <c r="A36" s="5" t="s">
        <v>1125</v>
      </c>
      <c r="B36" s="4"/>
      <c r="C36" s="4"/>
      <c r="D36" s="4"/>
      <c r="E36" s="4"/>
      <c r="F36" s="4"/>
      <c r="G36" s="4"/>
      <c r="H36" s="4"/>
    </row>
    <row r="37" spans="1:10" ht="133.5" customHeight="1" x14ac:dyDescent="0.25">
      <c r="A37" s="827" t="s">
        <v>1126</v>
      </c>
      <c r="B37" s="574"/>
      <c r="C37" s="574"/>
      <c r="D37" s="574"/>
      <c r="E37" s="574"/>
      <c r="F37" s="574"/>
      <c r="G37" s="574"/>
      <c r="H37" s="574"/>
      <c r="I37" s="574"/>
      <c r="J37" s="574"/>
    </row>
    <row r="38" spans="1:10" ht="15.75" x14ac:dyDescent="0.25">
      <c r="A38" s="48"/>
      <c r="B38" s="4"/>
      <c r="C38" s="4"/>
      <c r="D38" s="4"/>
      <c r="E38" s="4"/>
      <c r="F38" s="4"/>
      <c r="G38" s="4"/>
      <c r="H38" s="4"/>
    </row>
    <row r="39" spans="1:10" ht="158.25" hidden="1" customHeight="1" x14ac:dyDescent="0.25">
      <c r="A39" s="652" t="s">
        <v>1127</v>
      </c>
      <c r="B39" s="574"/>
      <c r="C39" s="574"/>
      <c r="D39" s="574"/>
      <c r="E39" s="574"/>
      <c r="F39" s="1"/>
      <c r="G39" s="1"/>
      <c r="H39" s="1"/>
      <c r="I39" s="1"/>
      <c r="J39" s="1"/>
    </row>
    <row r="40" spans="1:10" ht="15.75" x14ac:dyDescent="0.25">
      <c r="A40" s="49"/>
      <c r="B40" s="4"/>
      <c r="C40" s="4"/>
      <c r="D40" s="4"/>
      <c r="E40" s="4"/>
      <c r="F40" s="4"/>
      <c r="G40" s="4"/>
      <c r="H40" s="4"/>
    </row>
    <row r="41" spans="1:10" ht="15.75" x14ac:dyDescent="0.25">
      <c r="A41" s="5" t="s">
        <v>1711</v>
      </c>
      <c r="B41" s="4"/>
      <c r="C41" s="4"/>
      <c r="D41" s="4"/>
      <c r="E41" s="382" t="str">
        <f>'0'!E6</f>
        <v>А.П. Ковриго</v>
      </c>
      <c r="F41" s="44"/>
      <c r="G41" s="4"/>
      <c r="H41" s="4"/>
    </row>
    <row r="42" spans="1:10" ht="15.75" x14ac:dyDescent="0.25">
      <c r="A42" s="5"/>
      <c r="B42" s="4"/>
      <c r="C42" s="4"/>
      <c r="D42" s="4"/>
      <c r="E42" s="4"/>
      <c r="F42" s="4"/>
      <c r="G42" s="4"/>
      <c r="H42" s="4"/>
    </row>
    <row r="43" spans="1:10" x14ac:dyDescent="0.25">
      <c r="A43" s="4"/>
      <c r="B43" s="4"/>
      <c r="C43" s="4"/>
      <c r="D43" s="4"/>
      <c r="E43" s="4"/>
      <c r="F43" s="4"/>
      <c r="G43" s="4"/>
      <c r="H43" s="4"/>
    </row>
    <row r="44" spans="1:10" ht="15.75" x14ac:dyDescent="0.25">
      <c r="A44" s="5" t="s">
        <v>1712</v>
      </c>
      <c r="B44" s="4"/>
      <c r="C44" s="4"/>
      <c r="D44" s="4"/>
      <c r="E44" s="4"/>
      <c r="F44" s="4"/>
      <c r="G44" s="4"/>
      <c r="H44" s="4"/>
    </row>
    <row r="45" spans="1:10" ht="15.75" x14ac:dyDescent="0.25">
      <c r="A45" s="4"/>
      <c r="B45" s="5" t="s">
        <v>1413</v>
      </c>
      <c r="C45" s="4"/>
      <c r="D45" s="4"/>
      <c r="E45" s="4"/>
      <c r="F45" s="4"/>
      <c r="G45" s="4"/>
      <c r="H45" s="4"/>
    </row>
    <row r="46" spans="1:10" ht="20.25" x14ac:dyDescent="0.3">
      <c r="A46" s="50" t="s">
        <v>1704</v>
      </c>
      <c r="B46" s="4"/>
      <c r="C46" s="4"/>
      <c r="D46" s="4"/>
      <c r="E46" s="4"/>
      <c r="F46" s="4"/>
      <c r="G46" s="4"/>
      <c r="H46" s="4"/>
    </row>
    <row r="47" spans="1:10" x14ac:dyDescent="0.25">
      <c r="A47" s="20"/>
      <c r="B47" s="4"/>
      <c r="C47" s="4"/>
      <c r="D47" s="4"/>
      <c r="E47" s="4"/>
      <c r="F47" s="4"/>
      <c r="G47" s="4"/>
      <c r="H47" s="4"/>
    </row>
    <row r="48" spans="1:10" ht="15.75" x14ac:dyDescent="0.25">
      <c r="A48" s="20" t="s">
        <v>1129</v>
      </c>
      <c r="B48" s="4"/>
      <c r="C48" s="4"/>
      <c r="D48" s="4"/>
      <c r="E48" s="4"/>
      <c r="F48" s="4"/>
      <c r="G48" s="4"/>
      <c r="H48" s="4"/>
    </row>
    <row r="49" spans="1:8" x14ac:dyDescent="0.25">
      <c r="A49" s="51"/>
      <c r="B49" s="4"/>
      <c r="C49" s="4"/>
      <c r="D49" s="4"/>
      <c r="E49" s="4"/>
      <c r="F49" s="4"/>
      <c r="G49" s="4"/>
      <c r="H49" s="4"/>
    </row>
    <row r="50" spans="1:8" x14ac:dyDescent="0.25">
      <c r="A50" s="51" t="s">
        <v>1794</v>
      </c>
      <c r="B50" s="4"/>
      <c r="C50" s="448" t="str">
        <f>'0'!E2</f>
        <v xml:space="preserve">ООО </v>
      </c>
      <c r="D50" s="4"/>
      <c r="E50" s="4"/>
      <c r="F50" s="4"/>
      <c r="G50" s="4"/>
      <c r="H50" s="4"/>
    </row>
    <row r="51" spans="1:8" x14ac:dyDescent="0.25">
      <c r="A51" s="6"/>
      <c r="B51" s="4"/>
      <c r="C51" s="4"/>
      <c r="D51" s="4"/>
      <c r="E51" s="4"/>
      <c r="F51" s="4"/>
      <c r="G51" s="4"/>
      <c r="H51" s="4"/>
    </row>
    <row r="52" spans="1:8" x14ac:dyDescent="0.25">
      <c r="A52" s="51" t="s">
        <v>1795</v>
      </c>
      <c r="B52" s="4" t="str">
        <f>'0'!E4</f>
        <v>01.01.2012-31.12.2012</v>
      </c>
      <c r="C52" s="4"/>
      <c r="D52" s="4"/>
      <c r="E52" s="4"/>
      <c r="F52" s="4"/>
      <c r="G52" s="4"/>
      <c r="H52" s="4"/>
    </row>
    <row r="53" spans="1:8" ht="16.5" thickBot="1" x14ac:dyDescent="0.3">
      <c r="A53" s="5"/>
      <c r="B53" s="4"/>
      <c r="C53" s="4"/>
      <c r="D53" s="4"/>
      <c r="E53" s="4"/>
      <c r="F53" s="4"/>
      <c r="G53" s="4"/>
      <c r="H53" s="4"/>
    </row>
    <row r="54" spans="1:8" s="69" customFormat="1" ht="124.5" customHeight="1" thickBot="1" x14ac:dyDescent="0.3">
      <c r="A54" s="147" t="s">
        <v>1713</v>
      </c>
      <c r="B54" s="653" t="s">
        <v>1715</v>
      </c>
      <c r="C54" s="655" t="s">
        <v>1716</v>
      </c>
      <c r="D54" s="656"/>
      <c r="E54" s="653" t="s">
        <v>1717</v>
      </c>
      <c r="F54" s="8"/>
      <c r="G54" s="8"/>
      <c r="H54" s="8"/>
    </row>
    <row r="55" spans="1:8" s="69" customFormat="1" ht="15.75" thickBot="1" x14ac:dyDescent="0.3">
      <c r="A55" s="53" t="s">
        <v>1714</v>
      </c>
      <c r="B55" s="654"/>
      <c r="C55" s="30" t="s">
        <v>1725</v>
      </c>
      <c r="D55" s="30" t="s">
        <v>1726</v>
      </c>
      <c r="E55" s="654"/>
      <c r="F55" s="8"/>
      <c r="G55" s="8"/>
      <c r="H55" s="8"/>
    </row>
    <row r="56" spans="1:8" s="69" customFormat="1" ht="15.75" thickBot="1" x14ac:dyDescent="0.3">
      <c r="A56" s="53" t="s">
        <v>1723</v>
      </c>
      <c r="B56" s="829" t="s">
        <v>1796</v>
      </c>
      <c r="C56" s="830"/>
      <c r="D56" s="830"/>
      <c r="E56" s="831"/>
      <c r="F56" s="8"/>
      <c r="G56" s="8"/>
      <c r="H56" s="8"/>
    </row>
    <row r="57" spans="1:8" s="69" customFormat="1" ht="48" customHeight="1" x14ac:dyDescent="0.25">
      <c r="A57" s="653" t="s">
        <v>1744</v>
      </c>
      <c r="B57" s="653" t="s">
        <v>1130</v>
      </c>
      <c r="C57" s="653"/>
      <c r="D57" s="653" t="s">
        <v>1726</v>
      </c>
      <c r="E57" s="653"/>
      <c r="F57" s="8"/>
      <c r="G57" s="8"/>
      <c r="H57" s="8"/>
    </row>
    <row r="58" spans="1:8" s="69" customFormat="1" ht="15.75" thickBot="1" x14ac:dyDescent="0.3">
      <c r="A58" s="654"/>
      <c r="B58" s="654"/>
      <c r="C58" s="654"/>
      <c r="D58" s="654"/>
      <c r="E58" s="654"/>
      <c r="F58" s="8"/>
      <c r="G58" s="8"/>
      <c r="H58" s="8"/>
    </row>
    <row r="59" spans="1:8" s="69" customFormat="1" ht="26.25" thickBot="1" x14ac:dyDescent="0.3">
      <c r="A59" s="53" t="s">
        <v>1745</v>
      </c>
      <c r="B59" s="30" t="s">
        <v>1131</v>
      </c>
      <c r="C59" s="30"/>
      <c r="D59" s="30" t="s">
        <v>1726</v>
      </c>
      <c r="E59" s="30"/>
      <c r="F59" s="8"/>
      <c r="G59" s="8"/>
      <c r="H59" s="8"/>
    </row>
    <row r="60" spans="1:8" s="69" customFormat="1" ht="26.25" thickBot="1" x14ac:dyDescent="0.3">
      <c r="A60" s="53" t="s">
        <v>1560</v>
      </c>
      <c r="B60" s="30" t="s">
        <v>1132</v>
      </c>
      <c r="C60" s="30"/>
      <c r="D60" s="30" t="s">
        <v>1726</v>
      </c>
      <c r="E60" s="30"/>
      <c r="F60" s="8"/>
      <c r="G60" s="8"/>
      <c r="H60" s="8"/>
    </row>
    <row r="61" spans="1:8" s="69" customFormat="1" ht="51.75" thickBot="1" x14ac:dyDescent="0.3">
      <c r="A61" s="53" t="s">
        <v>1727</v>
      </c>
      <c r="B61" s="30" t="s">
        <v>1133</v>
      </c>
      <c r="C61" s="30"/>
      <c r="D61" s="30" t="s">
        <v>1726</v>
      </c>
      <c r="E61" s="30"/>
      <c r="F61" s="8"/>
      <c r="G61" s="8"/>
      <c r="H61" s="8"/>
    </row>
    <row r="62" spans="1:8" s="69" customFormat="1" ht="63.75" x14ac:dyDescent="0.25">
      <c r="A62" s="653" t="s">
        <v>1729</v>
      </c>
      <c r="B62" s="37" t="s">
        <v>1134</v>
      </c>
      <c r="C62" s="653"/>
      <c r="D62" s="653" t="s">
        <v>1726</v>
      </c>
      <c r="E62" s="653"/>
      <c r="F62" s="8"/>
      <c r="G62" s="8"/>
      <c r="H62" s="8"/>
    </row>
    <row r="63" spans="1:8" s="69" customFormat="1" ht="39" thickBot="1" x14ac:dyDescent="0.3">
      <c r="A63" s="654"/>
      <c r="B63" s="30" t="s">
        <v>1135</v>
      </c>
      <c r="C63" s="654"/>
      <c r="D63" s="654"/>
      <c r="E63" s="654"/>
      <c r="F63" s="8"/>
      <c r="G63" s="8"/>
      <c r="H63" s="8"/>
    </row>
    <row r="64" spans="1:8" s="69" customFormat="1" ht="26.25" thickBot="1" x14ac:dyDescent="0.3">
      <c r="A64" s="53" t="s">
        <v>1731</v>
      </c>
      <c r="B64" s="30" t="s">
        <v>1136</v>
      </c>
      <c r="C64" s="30"/>
      <c r="D64" s="30" t="s">
        <v>1726</v>
      </c>
      <c r="E64" s="30"/>
      <c r="F64" s="8"/>
      <c r="G64" s="8"/>
      <c r="H64" s="8"/>
    </row>
    <row r="65" spans="1:8" s="69" customFormat="1" ht="39" thickBot="1" x14ac:dyDescent="0.3">
      <c r="A65" s="53" t="s">
        <v>1733</v>
      </c>
      <c r="B65" s="30" t="s">
        <v>1137</v>
      </c>
      <c r="C65" s="30"/>
      <c r="D65" s="30" t="s">
        <v>1726</v>
      </c>
      <c r="E65" s="30"/>
      <c r="F65" s="8"/>
      <c r="G65" s="8"/>
      <c r="H65" s="8"/>
    </row>
    <row r="66" spans="1:8" s="69" customFormat="1" ht="26.25" thickBot="1" x14ac:dyDescent="0.3">
      <c r="A66" s="53" t="s">
        <v>1735</v>
      </c>
      <c r="B66" s="30" t="s">
        <v>1580</v>
      </c>
      <c r="C66" s="30"/>
      <c r="D66" s="30" t="s">
        <v>1726</v>
      </c>
      <c r="E66" s="30"/>
      <c r="F66" s="8"/>
      <c r="G66" s="8"/>
      <c r="H66" s="8"/>
    </row>
    <row r="67" spans="1:8" s="69" customFormat="1" ht="15.75" x14ac:dyDescent="0.25">
      <c r="A67" s="9"/>
      <c r="B67" s="8"/>
      <c r="C67" s="8"/>
      <c r="D67" s="8"/>
      <c r="E67" s="8"/>
      <c r="F67" s="8"/>
      <c r="G67" s="8"/>
      <c r="H67" s="8"/>
    </row>
    <row r="68" spans="1:8" s="69" customFormat="1" ht="15.75" x14ac:dyDescent="0.25">
      <c r="A68" s="9" t="s">
        <v>1711</v>
      </c>
      <c r="B68" s="8"/>
      <c r="C68" s="8"/>
      <c r="D68" s="8"/>
      <c r="E68" s="8" t="str">
        <f>'0'!E6</f>
        <v>А.П. Ковриго</v>
      </c>
      <c r="F68" s="8"/>
      <c r="G68" s="8"/>
      <c r="H68" s="78"/>
    </row>
    <row r="69" spans="1:8" s="69" customFormat="1" ht="15.75" x14ac:dyDescent="0.25">
      <c r="A69" s="78"/>
      <c r="B69" s="8"/>
      <c r="C69" s="8"/>
      <c r="D69" s="8"/>
      <c r="E69" s="8"/>
      <c r="F69" s="8"/>
      <c r="G69" s="8"/>
      <c r="H69" s="8"/>
    </row>
    <row r="70" spans="1:8" s="69" customFormat="1" ht="15.75" x14ac:dyDescent="0.25">
      <c r="A70" s="78"/>
      <c r="B70" s="8"/>
      <c r="C70" s="8"/>
      <c r="D70" s="8"/>
      <c r="E70" s="8"/>
      <c r="F70" s="8"/>
      <c r="G70" s="8"/>
      <c r="H70" s="8"/>
    </row>
    <row r="71" spans="1:8" s="69" customFormat="1" ht="15.75" x14ac:dyDescent="0.25">
      <c r="A71" s="78"/>
      <c r="B71" s="8"/>
      <c r="C71" s="8"/>
      <c r="D71" s="8"/>
      <c r="E71" s="8"/>
      <c r="F71" s="8"/>
      <c r="G71" s="8"/>
      <c r="H71" s="8"/>
    </row>
    <row r="72" spans="1:8" s="69" customFormat="1" ht="15.75" x14ac:dyDescent="0.25">
      <c r="A72" s="9" t="s">
        <v>1138</v>
      </c>
      <c r="B72" s="8"/>
      <c r="C72" s="8"/>
      <c r="D72" s="8"/>
      <c r="E72" s="8"/>
      <c r="F72" s="8"/>
      <c r="G72" s="8"/>
      <c r="H72" s="8"/>
    </row>
    <row r="73" spans="1:8" s="69" customFormat="1" ht="16.5" thickBot="1" x14ac:dyDescent="0.3">
      <c r="A73" s="9" t="s">
        <v>1139</v>
      </c>
      <c r="B73" s="8"/>
      <c r="C73" s="8"/>
      <c r="D73" s="8"/>
      <c r="E73" s="8"/>
      <c r="F73" s="8"/>
      <c r="G73" s="8"/>
      <c r="H73" s="8"/>
    </row>
    <row r="74" spans="1:8" s="69" customFormat="1" ht="26.25" thickBot="1" x14ac:dyDescent="0.3">
      <c r="A74" s="55" t="s">
        <v>1140</v>
      </c>
      <c r="B74" s="56" t="s">
        <v>1141</v>
      </c>
      <c r="C74" s="56" t="s">
        <v>1142</v>
      </c>
      <c r="D74" s="56" t="s">
        <v>1143</v>
      </c>
      <c r="E74" s="8"/>
      <c r="F74" s="8"/>
      <c r="G74" s="8"/>
      <c r="H74" s="8"/>
    </row>
    <row r="75" spans="1:8" s="69" customFormat="1" ht="15.75" thickBot="1" x14ac:dyDescent="0.3">
      <c r="A75" s="53" t="s">
        <v>1144</v>
      </c>
      <c r="B75" s="30">
        <v>1</v>
      </c>
      <c r="C75" s="30">
        <v>2</v>
      </c>
      <c r="D75" s="30" t="s">
        <v>1145</v>
      </c>
      <c r="E75" s="8"/>
      <c r="F75" s="8"/>
      <c r="G75" s="8"/>
      <c r="H75" s="8"/>
    </row>
    <row r="76" spans="1:8" s="69" customFormat="1" ht="15.75" thickBot="1" x14ac:dyDescent="0.3">
      <c r="A76" s="53"/>
      <c r="B76" s="30"/>
      <c r="C76" s="30"/>
      <c r="D76" s="30"/>
      <c r="E76" s="8"/>
      <c r="F76" s="8"/>
      <c r="G76" s="8"/>
      <c r="H76" s="8"/>
    </row>
    <row r="77" spans="1:8" s="69" customFormat="1" ht="15.75" thickBot="1" x14ac:dyDescent="0.3">
      <c r="A77" s="53"/>
      <c r="B77" s="30"/>
      <c r="C77" s="30"/>
      <c r="D77" s="30"/>
      <c r="E77" s="8"/>
      <c r="F77" s="8"/>
      <c r="G77" s="8"/>
      <c r="H77" s="8"/>
    </row>
    <row r="78" spans="1:8" s="69" customFormat="1" ht="15.75" thickBot="1" x14ac:dyDescent="0.3">
      <c r="A78" s="53"/>
      <c r="B78" s="30"/>
      <c r="C78" s="30"/>
      <c r="D78" s="30"/>
      <c r="E78" s="8"/>
      <c r="F78" s="8"/>
      <c r="G78" s="8"/>
      <c r="H78" s="8"/>
    </row>
    <row r="79" spans="1:8" s="69" customFormat="1" ht="15.75" thickBot="1" x14ac:dyDescent="0.3">
      <c r="A79" s="53"/>
      <c r="B79" s="30"/>
      <c r="C79" s="30"/>
      <c r="D79" s="30"/>
      <c r="E79" s="8"/>
      <c r="F79" s="8"/>
      <c r="G79" s="8"/>
      <c r="H79" s="8"/>
    </row>
    <row r="80" spans="1:8" s="69" customFormat="1" ht="15.75" thickBot="1" x14ac:dyDescent="0.3">
      <c r="A80" s="53"/>
      <c r="B80" s="30"/>
      <c r="C80" s="30"/>
      <c r="D80" s="30"/>
      <c r="E80" s="8"/>
      <c r="F80" s="8"/>
      <c r="G80" s="8"/>
      <c r="H80" s="8"/>
    </row>
    <row r="81" spans="1:8" s="69" customFormat="1" ht="15.75" thickBot="1" x14ac:dyDescent="0.3">
      <c r="A81" s="53" t="s">
        <v>1516</v>
      </c>
      <c r="B81" s="30"/>
      <c r="C81" s="30"/>
      <c r="D81" s="30"/>
      <c r="E81" s="8"/>
      <c r="F81" s="8"/>
      <c r="G81" s="8"/>
      <c r="H81" s="8"/>
    </row>
    <row r="82" spans="1:8" ht="15.75" x14ac:dyDescent="0.25">
      <c r="A82" s="54"/>
      <c r="B82" s="4"/>
      <c r="C82" s="4"/>
      <c r="D82" s="4"/>
      <c r="E82" s="4"/>
      <c r="F82" s="4"/>
      <c r="G82" s="4"/>
      <c r="H82" s="4"/>
    </row>
    <row r="83" spans="1:8" s="370" customFormat="1" ht="36" customHeight="1" x14ac:dyDescent="0.25">
      <c r="A83" s="535" t="s">
        <v>1169</v>
      </c>
      <c r="B83" s="536"/>
      <c r="C83" s="536"/>
      <c r="D83" s="536"/>
      <c r="E83" s="536"/>
      <c r="F83" s="368"/>
    </row>
    <row r="84" spans="1:8" s="370" customFormat="1" ht="15.75" x14ac:dyDescent="0.25">
      <c r="A84" s="5"/>
      <c r="B84" s="368"/>
      <c r="C84" s="368"/>
      <c r="D84" s="368"/>
      <c r="E84" s="368"/>
      <c r="F84" s="368"/>
    </row>
    <row r="85" spans="1:8" s="370" customFormat="1" ht="53.25" customHeight="1" x14ac:dyDescent="0.25">
      <c r="A85" s="535" t="s">
        <v>1170</v>
      </c>
      <c r="B85" s="536"/>
      <c r="C85" s="536"/>
      <c r="D85" s="536"/>
      <c r="E85" s="536"/>
      <c r="F85" s="368"/>
    </row>
    <row r="86" spans="1:8" s="370" customFormat="1" ht="15.75" x14ac:dyDescent="0.25">
      <c r="A86" s="5"/>
      <c r="B86" s="368"/>
      <c r="C86" s="368"/>
      <c r="D86" s="368"/>
      <c r="E86" s="368"/>
      <c r="F86" s="368"/>
    </row>
    <row r="87" spans="1:8" s="370" customFormat="1" ht="15.75" x14ac:dyDescent="0.25">
      <c r="A87" s="5" t="s">
        <v>1705</v>
      </c>
      <c r="B87" s="368"/>
      <c r="C87" s="368"/>
      <c r="D87" s="368"/>
      <c r="E87" s="368"/>
      <c r="F87" s="368"/>
    </row>
    <row r="88" spans="1:8" s="370" customFormat="1" ht="15.75" x14ac:dyDescent="0.25">
      <c r="A88" s="5"/>
      <c r="B88" s="368"/>
      <c r="C88" s="368"/>
      <c r="D88" s="368"/>
      <c r="E88" s="368"/>
      <c r="F88" s="368"/>
    </row>
    <row r="89" spans="1:8" s="370" customFormat="1" ht="15.75" x14ac:dyDescent="0.25">
      <c r="A89" s="5" t="s">
        <v>1171</v>
      </c>
      <c r="B89" s="368"/>
      <c r="C89" s="368"/>
      <c r="D89" s="368"/>
      <c r="E89" s="368"/>
      <c r="F89" s="368"/>
    </row>
    <row r="90" spans="1:8" s="370" customFormat="1" ht="15.75" x14ac:dyDescent="0.25">
      <c r="A90" s="5"/>
      <c r="B90" s="368"/>
      <c r="C90" s="368"/>
      <c r="D90" s="368"/>
      <c r="E90" s="368"/>
      <c r="F90" s="368"/>
    </row>
    <row r="91" spans="1:8" s="370" customFormat="1" ht="15.75" x14ac:dyDescent="0.25">
      <c r="A91" s="5" t="s">
        <v>1172</v>
      </c>
      <c r="B91" s="368"/>
      <c r="C91" s="368"/>
      <c r="D91" s="368"/>
      <c r="E91" s="368"/>
      <c r="F91" s="368"/>
    </row>
    <row r="92" spans="1:8" s="370" customFormat="1" ht="26.25" customHeight="1" x14ac:dyDescent="0.25">
      <c r="A92" s="5"/>
      <c r="B92" s="368"/>
      <c r="C92" s="368"/>
      <c r="D92" s="368"/>
      <c r="E92" s="368"/>
      <c r="F92" s="368"/>
    </row>
    <row r="93" spans="1:8" s="370" customFormat="1" ht="15.75" x14ac:dyDescent="0.25">
      <c r="A93" s="5" t="s">
        <v>1423</v>
      </c>
      <c r="B93" s="368"/>
      <c r="C93" s="368"/>
      <c r="D93" s="368"/>
      <c r="E93" s="368"/>
      <c r="F93" s="368"/>
    </row>
    <row r="94" spans="1:8" s="370" customFormat="1" ht="15.75" x14ac:dyDescent="0.25">
      <c r="A94" s="5" t="s">
        <v>1173</v>
      </c>
      <c r="B94" s="368"/>
      <c r="C94" s="368"/>
      <c r="D94" s="368"/>
      <c r="E94" s="368"/>
      <c r="F94" s="368"/>
    </row>
    <row r="95" spans="1:8" s="370" customFormat="1" ht="15.75" x14ac:dyDescent="0.25">
      <c r="A95" s="5"/>
      <c r="B95" s="368"/>
      <c r="C95" s="368"/>
      <c r="D95" s="368"/>
      <c r="E95" s="368"/>
      <c r="F95" s="368"/>
    </row>
    <row r="96" spans="1:8" s="370" customFormat="1" ht="15.75" x14ac:dyDescent="0.25">
      <c r="A96" s="5" t="s">
        <v>1174</v>
      </c>
      <c r="B96" s="368"/>
      <c r="C96" s="368"/>
      <c r="D96" s="368"/>
      <c r="E96" s="368"/>
      <c r="F96" s="368"/>
    </row>
    <row r="97" spans="1:6" s="370" customFormat="1" ht="15.75" x14ac:dyDescent="0.25">
      <c r="A97" s="5"/>
      <c r="B97" s="368"/>
      <c r="C97" s="368"/>
      <c r="D97" s="368"/>
      <c r="E97" s="368"/>
      <c r="F97" s="368"/>
    </row>
    <row r="98" spans="1:6" s="370" customFormat="1" ht="63" customHeight="1" x14ac:dyDescent="0.25">
      <c r="A98" s="652" t="s">
        <v>1175</v>
      </c>
      <c r="B98" s="536"/>
      <c r="C98" s="536"/>
      <c r="D98" s="536"/>
      <c r="E98" s="536"/>
      <c r="F98" s="368"/>
    </row>
    <row r="99" spans="1:6" s="370" customFormat="1" ht="15.75" x14ac:dyDescent="0.25">
      <c r="A99" s="68"/>
      <c r="B99" s="368"/>
      <c r="C99" s="368"/>
      <c r="D99" s="368"/>
      <c r="E99" s="368"/>
      <c r="F99" s="368"/>
    </row>
    <row r="100" spans="1:6" s="370" customFormat="1" hidden="1" x14ac:dyDescent="0.25">
      <c r="A100" s="535" t="s">
        <v>1176</v>
      </c>
      <c r="B100" s="536"/>
      <c r="C100" s="536"/>
      <c r="D100" s="536"/>
      <c r="E100" s="536"/>
      <c r="F100" s="368"/>
    </row>
    <row r="101" spans="1:6" s="370" customFormat="1" ht="15.75" hidden="1" x14ac:dyDescent="0.25">
      <c r="A101" s="26" t="s">
        <v>1177</v>
      </c>
      <c r="B101" s="368"/>
      <c r="C101" s="368"/>
      <c r="D101" s="368"/>
      <c r="E101" s="368"/>
      <c r="F101" s="368"/>
    </row>
    <row r="102" spans="1:6" s="370" customFormat="1" ht="129" hidden="1" customHeight="1" x14ac:dyDescent="0.25">
      <c r="A102" s="535" t="s">
        <v>1178</v>
      </c>
      <c r="B102" s="536"/>
      <c r="C102" s="536"/>
      <c r="D102" s="536"/>
      <c r="E102" s="536"/>
      <c r="F102" s="368"/>
    </row>
    <row r="103" spans="1:6" s="370" customFormat="1" ht="50.25" hidden="1" customHeight="1" x14ac:dyDescent="0.25">
      <c r="A103" s="535" t="s">
        <v>1179</v>
      </c>
      <c r="B103" s="536"/>
      <c r="C103" s="536"/>
      <c r="D103" s="536"/>
      <c r="E103" s="536"/>
      <c r="F103" s="368"/>
    </row>
    <row r="104" spans="1:6" s="370" customFormat="1" ht="34.5" hidden="1" customHeight="1" x14ac:dyDescent="0.25">
      <c r="A104" s="535" t="s">
        <v>1180</v>
      </c>
      <c r="B104" s="536"/>
      <c r="C104" s="536"/>
      <c r="D104" s="536"/>
      <c r="E104" s="536"/>
      <c r="F104" s="368"/>
    </row>
    <row r="105" spans="1:6" s="370" customFormat="1" ht="99" hidden="1" customHeight="1" x14ac:dyDescent="0.25">
      <c r="A105" s="832" t="s">
        <v>1181</v>
      </c>
      <c r="B105" s="536"/>
      <c r="C105" s="536"/>
      <c r="D105" s="536"/>
      <c r="E105" s="536"/>
      <c r="F105" s="368"/>
    </row>
    <row r="106" spans="1:6" s="370" customFormat="1" ht="15.75" hidden="1" x14ac:dyDescent="0.25">
      <c r="A106" s="68" t="s">
        <v>1182</v>
      </c>
      <c r="B106" s="368"/>
      <c r="C106" s="368"/>
      <c r="D106" s="368"/>
      <c r="E106" s="368"/>
      <c r="F106" s="368"/>
    </row>
    <row r="107" spans="1:6" s="370" customFormat="1" ht="134.25" customHeight="1" x14ac:dyDescent="0.25">
      <c r="A107" s="833" t="s">
        <v>1807</v>
      </c>
      <c r="B107" s="536"/>
      <c r="C107" s="536"/>
      <c r="D107" s="536"/>
      <c r="E107" s="536"/>
      <c r="F107" s="368"/>
    </row>
    <row r="108" spans="1:6" s="370" customFormat="1" ht="15.75" x14ac:dyDescent="0.25">
      <c r="A108" s="89"/>
      <c r="B108" s="368"/>
      <c r="C108" s="368"/>
      <c r="D108" s="368"/>
      <c r="E108" s="368"/>
      <c r="F108" s="368"/>
    </row>
    <row r="109" spans="1:6" s="370" customFormat="1" ht="15.75" x14ac:dyDescent="0.25">
      <c r="A109" s="5" t="s">
        <v>1711</v>
      </c>
      <c r="B109" s="368"/>
      <c r="C109" s="368"/>
      <c r="D109" s="368"/>
      <c r="E109" s="448" t="str">
        <f>'0'!E6</f>
        <v>А.П. Ковриго</v>
      </c>
      <c r="F109" s="5"/>
    </row>
    <row r="110" spans="1:6" s="370" customFormat="1" x14ac:dyDescent="0.25">
      <c r="A110" s="368"/>
      <c r="B110" s="368"/>
      <c r="C110" s="368"/>
      <c r="D110" s="368"/>
      <c r="E110" s="368"/>
      <c r="F110" s="368"/>
    </row>
    <row r="111" spans="1:6" s="370" customFormat="1" x14ac:dyDescent="0.25">
      <c r="A111" s="45" t="s">
        <v>1712</v>
      </c>
      <c r="B111" s="368"/>
      <c r="C111" s="368"/>
      <c r="D111" s="368"/>
      <c r="E111" s="368"/>
      <c r="F111" s="368"/>
    </row>
    <row r="112" spans="1:6" s="370" customFormat="1" x14ac:dyDescent="0.25">
      <c r="A112" s="6" t="s">
        <v>1413</v>
      </c>
      <c r="B112" s="368"/>
      <c r="C112" s="368"/>
      <c r="D112" s="368"/>
      <c r="E112" s="368"/>
      <c r="F112" s="368"/>
    </row>
    <row r="113" spans="1:6" s="370" customFormat="1" x14ac:dyDescent="0.25">
      <c r="A113" s="90"/>
      <c r="B113" s="368"/>
      <c r="C113" s="368"/>
      <c r="D113" s="368"/>
      <c r="E113" s="368"/>
      <c r="F113" s="368"/>
    </row>
    <row r="114" spans="1:6" s="370" customFormat="1" ht="20.25" x14ac:dyDescent="0.3">
      <c r="A114" s="50" t="s">
        <v>1704</v>
      </c>
      <c r="B114" s="368"/>
      <c r="C114" s="368"/>
      <c r="D114" s="368"/>
      <c r="E114" s="368"/>
      <c r="F114" s="368"/>
    </row>
    <row r="115" spans="1:6" s="370" customFormat="1" x14ac:dyDescent="0.25">
      <c r="A115" s="6"/>
      <c r="B115" s="368"/>
      <c r="C115" s="368"/>
      <c r="D115" s="368"/>
      <c r="E115" s="368"/>
      <c r="F115" s="368"/>
    </row>
    <row r="116" spans="1:6" s="370" customFormat="1" ht="15.75" x14ac:dyDescent="0.25">
      <c r="A116" s="5" t="s">
        <v>1183</v>
      </c>
      <c r="B116" s="368"/>
      <c r="C116" s="368"/>
      <c r="D116" s="368"/>
      <c r="E116" s="368"/>
      <c r="F116" s="368"/>
    </row>
    <row r="117" spans="1:6" s="370" customFormat="1" ht="15.75" x14ac:dyDescent="0.25">
      <c r="A117" s="82"/>
      <c r="B117" s="368"/>
      <c r="C117" s="368"/>
      <c r="D117" s="368"/>
      <c r="E117" s="368"/>
      <c r="F117" s="368"/>
    </row>
    <row r="118" spans="1:6" s="370" customFormat="1" ht="15.75" x14ac:dyDescent="0.25">
      <c r="A118" s="82" t="s">
        <v>433</v>
      </c>
      <c r="B118" s="368"/>
      <c r="C118" s="448" t="str">
        <f>'0'!E2</f>
        <v xml:space="preserve">ООО </v>
      </c>
      <c r="D118" s="368"/>
      <c r="E118" s="368"/>
      <c r="F118" s="368"/>
    </row>
    <row r="119" spans="1:6" s="370" customFormat="1" ht="15.75" x14ac:dyDescent="0.25">
      <c r="A119" s="5"/>
      <c r="B119" s="368"/>
      <c r="C119" s="368"/>
      <c r="D119" s="368"/>
      <c r="E119" s="368"/>
      <c r="F119" s="368"/>
    </row>
    <row r="120" spans="1:6" s="370" customFormat="1" ht="15.75" x14ac:dyDescent="0.25">
      <c r="A120" s="82" t="s">
        <v>434</v>
      </c>
      <c r="B120" s="368"/>
      <c r="C120" s="448" t="str">
        <f>'0'!E4</f>
        <v>01.01.2012-31.12.2012</v>
      </c>
      <c r="D120" s="368"/>
      <c r="E120" s="368"/>
      <c r="F120" s="368"/>
    </row>
    <row r="121" spans="1:6" s="370" customFormat="1" ht="15.75" thickBot="1" x14ac:dyDescent="0.3">
      <c r="A121" s="6"/>
      <c r="B121" s="368"/>
      <c r="C121" s="368"/>
      <c r="D121" s="368"/>
      <c r="E121" s="368"/>
      <c r="F121" s="368"/>
    </row>
    <row r="122" spans="1:6" s="370" customFormat="1" ht="109.5" customHeight="1" thickBot="1" x14ac:dyDescent="0.3">
      <c r="A122" s="371" t="s">
        <v>1713</v>
      </c>
      <c r="B122" s="632" t="s">
        <v>1715</v>
      </c>
      <c r="C122" s="642" t="s">
        <v>1716</v>
      </c>
      <c r="D122" s="643"/>
      <c r="E122" s="632" t="s">
        <v>1717</v>
      </c>
      <c r="F122" s="368"/>
    </row>
    <row r="123" spans="1:6" s="370" customFormat="1" x14ac:dyDescent="0.25">
      <c r="A123" s="376" t="s">
        <v>1714</v>
      </c>
      <c r="B123" s="672"/>
      <c r="C123" s="632" t="s">
        <v>1718</v>
      </c>
      <c r="D123" s="632" t="s">
        <v>1719</v>
      </c>
      <c r="E123" s="672"/>
      <c r="F123" s="368"/>
    </row>
    <row r="124" spans="1:6" s="370" customFormat="1" ht="15.75" thickBot="1" x14ac:dyDescent="0.3">
      <c r="A124" s="92"/>
      <c r="B124" s="633"/>
      <c r="C124" s="633"/>
      <c r="D124" s="633"/>
      <c r="E124" s="633"/>
      <c r="F124" s="368"/>
    </row>
    <row r="125" spans="1:6" s="370" customFormat="1" ht="39" thickBot="1" x14ac:dyDescent="0.3">
      <c r="A125" s="374" t="s">
        <v>1723</v>
      </c>
      <c r="B125" s="372" t="s">
        <v>1184</v>
      </c>
      <c r="C125" s="373"/>
      <c r="D125" s="373" t="s">
        <v>1719</v>
      </c>
      <c r="E125" s="372"/>
      <c r="F125" s="368"/>
    </row>
    <row r="126" spans="1:6" s="370" customFormat="1" x14ac:dyDescent="0.25">
      <c r="A126" s="653" t="s">
        <v>1727</v>
      </c>
      <c r="B126" s="747" t="s">
        <v>1185</v>
      </c>
      <c r="C126" s="748"/>
      <c r="D126" s="748"/>
      <c r="E126" s="749"/>
      <c r="F126" s="368"/>
    </row>
    <row r="127" spans="1:6" s="370" customFormat="1" ht="15.75" thickBot="1" x14ac:dyDescent="0.3">
      <c r="A127" s="654"/>
      <c r="B127" s="702"/>
      <c r="C127" s="703"/>
      <c r="D127" s="703"/>
      <c r="E127" s="704"/>
      <c r="F127" s="368"/>
    </row>
    <row r="128" spans="1:6" s="370" customFormat="1" x14ac:dyDescent="0.25">
      <c r="A128" s="653" t="s">
        <v>1570</v>
      </c>
      <c r="B128" s="653" t="s">
        <v>1186</v>
      </c>
      <c r="C128" s="632"/>
      <c r="D128" s="632" t="s">
        <v>1719</v>
      </c>
      <c r="E128" s="255"/>
      <c r="F128" s="368"/>
    </row>
    <row r="129" spans="1:6" s="370" customFormat="1" x14ac:dyDescent="0.25">
      <c r="A129" s="673"/>
      <c r="B129" s="673"/>
      <c r="C129" s="672"/>
      <c r="D129" s="672"/>
      <c r="E129" s="255"/>
      <c r="F129" s="368"/>
    </row>
    <row r="130" spans="1:6" s="370" customFormat="1" ht="15.75" thickBot="1" x14ac:dyDescent="0.3">
      <c r="A130" s="654"/>
      <c r="B130" s="654"/>
      <c r="C130" s="633"/>
      <c r="D130" s="633"/>
      <c r="E130" s="29"/>
      <c r="F130" s="368"/>
    </row>
    <row r="131" spans="1:6" s="370" customFormat="1" ht="15.75" thickBot="1" x14ac:dyDescent="0.3">
      <c r="A131" s="374" t="s">
        <v>1571</v>
      </c>
      <c r="B131" s="372" t="s">
        <v>1187</v>
      </c>
      <c r="C131" s="373"/>
      <c r="D131" s="373" t="s">
        <v>1719</v>
      </c>
      <c r="E131" s="372"/>
      <c r="F131" s="368"/>
    </row>
    <row r="132" spans="1:6" s="370" customFormat="1" ht="15.75" thickBot="1" x14ac:dyDescent="0.3">
      <c r="A132" s="374" t="s">
        <v>1188</v>
      </c>
      <c r="B132" s="372" t="s">
        <v>1189</v>
      </c>
      <c r="C132" s="373"/>
      <c r="D132" s="373" t="s">
        <v>1719</v>
      </c>
      <c r="E132" s="372"/>
      <c r="F132" s="368"/>
    </row>
    <row r="133" spans="1:6" s="370" customFormat="1" ht="39" thickBot="1" x14ac:dyDescent="0.3">
      <c r="A133" s="374" t="s">
        <v>1190</v>
      </c>
      <c r="B133" s="372" t="s">
        <v>1191</v>
      </c>
      <c r="C133" s="373"/>
      <c r="D133" s="373" t="s">
        <v>1719</v>
      </c>
      <c r="E133" s="372"/>
      <c r="F133" s="368"/>
    </row>
    <row r="134" spans="1:6" s="370" customFormat="1" ht="15.75" thickBot="1" x14ac:dyDescent="0.3">
      <c r="A134" s="374" t="s">
        <v>1192</v>
      </c>
      <c r="B134" s="372" t="s">
        <v>1193</v>
      </c>
      <c r="C134" s="373"/>
      <c r="D134" s="373" t="s">
        <v>1719</v>
      </c>
      <c r="E134" s="372"/>
      <c r="F134" s="368"/>
    </row>
    <row r="135" spans="1:6" s="370" customFormat="1" x14ac:dyDescent="0.25">
      <c r="A135" s="653" t="s">
        <v>1729</v>
      </c>
      <c r="B135" s="653" t="s">
        <v>1194</v>
      </c>
      <c r="C135" s="632"/>
      <c r="D135" s="632" t="s">
        <v>1719</v>
      </c>
      <c r="E135" s="255"/>
      <c r="F135" s="368"/>
    </row>
    <row r="136" spans="1:6" s="370" customFormat="1" x14ac:dyDescent="0.25">
      <c r="A136" s="673"/>
      <c r="B136" s="673"/>
      <c r="C136" s="672"/>
      <c r="D136" s="672"/>
      <c r="E136" s="255"/>
      <c r="F136" s="368"/>
    </row>
    <row r="137" spans="1:6" s="370" customFormat="1" x14ac:dyDescent="0.25">
      <c r="A137" s="673"/>
      <c r="B137" s="673"/>
      <c r="C137" s="672"/>
      <c r="D137" s="672"/>
      <c r="E137" s="375"/>
      <c r="F137" s="368"/>
    </row>
    <row r="138" spans="1:6" s="370" customFormat="1" ht="15.75" thickBot="1" x14ac:dyDescent="0.3">
      <c r="A138" s="654"/>
      <c r="B138" s="654"/>
      <c r="C138" s="633"/>
      <c r="D138" s="633"/>
      <c r="E138" s="29"/>
      <c r="F138" s="368"/>
    </row>
    <row r="139" spans="1:6" s="370" customFormat="1" x14ac:dyDescent="0.25">
      <c r="A139" s="653" t="s">
        <v>1731</v>
      </c>
      <c r="B139" s="653" t="s">
        <v>1195</v>
      </c>
      <c r="C139" s="632"/>
      <c r="D139" s="632" t="s">
        <v>1719</v>
      </c>
      <c r="E139" s="255"/>
      <c r="F139" s="368"/>
    </row>
    <row r="140" spans="1:6" s="370" customFormat="1" x14ac:dyDescent="0.25">
      <c r="A140" s="673"/>
      <c r="B140" s="673"/>
      <c r="C140" s="672"/>
      <c r="D140" s="672"/>
      <c r="E140" s="255"/>
      <c r="F140" s="368"/>
    </row>
    <row r="141" spans="1:6" s="370" customFormat="1" ht="15.75" thickBot="1" x14ac:dyDescent="0.3">
      <c r="A141" s="654"/>
      <c r="B141" s="654"/>
      <c r="C141" s="633"/>
      <c r="D141" s="633"/>
      <c r="E141" s="29"/>
      <c r="F141" s="368"/>
    </row>
    <row r="142" spans="1:6" s="370" customFormat="1" ht="51.75" thickBot="1" x14ac:dyDescent="0.3">
      <c r="A142" s="374" t="s">
        <v>1733</v>
      </c>
      <c r="B142" s="87" t="s">
        <v>1196</v>
      </c>
      <c r="C142" s="373"/>
      <c r="D142" s="373" t="s">
        <v>1719</v>
      </c>
      <c r="E142" s="372"/>
      <c r="F142" s="368"/>
    </row>
    <row r="143" spans="1:6" s="370" customFormat="1" x14ac:dyDescent="0.25">
      <c r="A143" s="653" t="s">
        <v>1735</v>
      </c>
      <c r="B143" s="653" t="s">
        <v>1197</v>
      </c>
      <c r="C143" s="632"/>
      <c r="D143" s="632" t="s">
        <v>1719</v>
      </c>
      <c r="E143" s="255"/>
      <c r="F143" s="368"/>
    </row>
    <row r="144" spans="1:6" s="370" customFormat="1" x14ac:dyDescent="0.25">
      <c r="A144" s="673"/>
      <c r="B144" s="673"/>
      <c r="C144" s="672"/>
      <c r="D144" s="672"/>
      <c r="E144" s="255"/>
      <c r="F144" s="368"/>
    </row>
    <row r="145" spans="1:8" s="370" customFormat="1" x14ac:dyDescent="0.25">
      <c r="A145" s="673"/>
      <c r="B145" s="673"/>
      <c r="C145" s="672"/>
      <c r="D145" s="672"/>
      <c r="E145" s="375"/>
      <c r="F145" s="368"/>
    </row>
    <row r="146" spans="1:8" s="370" customFormat="1" ht="15.75" thickBot="1" x14ac:dyDescent="0.3">
      <c r="A146" s="654"/>
      <c r="B146" s="654"/>
      <c r="C146" s="633"/>
      <c r="D146" s="633"/>
      <c r="E146" s="29"/>
      <c r="F146" s="368"/>
    </row>
    <row r="147" spans="1:8" s="370" customFormat="1" ht="16.5" thickBot="1" x14ac:dyDescent="0.3">
      <c r="A147" s="834"/>
      <c r="B147" s="835"/>
      <c r="C147" s="835"/>
      <c r="D147" s="835"/>
      <c r="E147" s="836"/>
      <c r="F147" s="368"/>
    </row>
    <row r="148" spans="1:8" ht="15.75" x14ac:dyDescent="0.25">
      <c r="A148" s="5" t="s">
        <v>1711</v>
      </c>
      <c r="B148" s="4"/>
      <c r="C148" s="4"/>
      <c r="D148" s="448" t="str">
        <f>'0'!E6</f>
        <v>А.П. Ковриго</v>
      </c>
      <c r="E148" s="4"/>
      <c r="F148" s="4"/>
      <c r="G148" s="4"/>
      <c r="H148" s="4"/>
    </row>
    <row r="169" spans="1:8" ht="15.75" x14ac:dyDescent="0.25">
      <c r="A169" s="5"/>
      <c r="B169" s="4"/>
      <c r="C169" s="4"/>
      <c r="D169" s="4"/>
      <c r="E169" s="4"/>
      <c r="F169" s="4"/>
      <c r="G169" s="4"/>
      <c r="H169" s="4"/>
    </row>
  </sheetData>
  <mergeCells count="60">
    <mergeCell ref="A143:A146"/>
    <mergeCell ref="B143:B146"/>
    <mergeCell ref="C143:C146"/>
    <mergeCell ref="D143:D146"/>
    <mergeCell ref="A147:E147"/>
    <mergeCell ref="A135:A138"/>
    <mergeCell ref="B135:B138"/>
    <mergeCell ref="C135:C138"/>
    <mergeCell ref="D135:D138"/>
    <mergeCell ref="A139:A141"/>
    <mergeCell ref="B139:B141"/>
    <mergeCell ref="C139:C141"/>
    <mergeCell ref="D139:D141"/>
    <mergeCell ref="A126:A127"/>
    <mergeCell ref="B126:E127"/>
    <mergeCell ref="A128:A130"/>
    <mergeCell ref="B128:B130"/>
    <mergeCell ref="C128:C130"/>
    <mergeCell ref="D128:D130"/>
    <mergeCell ref="A103:E103"/>
    <mergeCell ref="A104:E104"/>
    <mergeCell ref="A105:E105"/>
    <mergeCell ref="A107:E107"/>
    <mergeCell ref="B122:B124"/>
    <mergeCell ref="C122:D122"/>
    <mergeCell ref="E122:E124"/>
    <mergeCell ref="C123:C124"/>
    <mergeCell ref="D123:D124"/>
    <mergeCell ref="A83:E83"/>
    <mergeCell ref="A85:E85"/>
    <mergeCell ref="A98:E98"/>
    <mergeCell ref="A100:E100"/>
    <mergeCell ref="A102:E102"/>
    <mergeCell ref="E57:E58"/>
    <mergeCell ref="C54:D54"/>
    <mergeCell ref="E54:E55"/>
    <mergeCell ref="A25:J25"/>
    <mergeCell ref="A29:J29"/>
    <mergeCell ref="B56:E56"/>
    <mergeCell ref="A11:J11"/>
    <mergeCell ref="A12:J12"/>
    <mergeCell ref="A13:J13"/>
    <mergeCell ref="A14:J14"/>
    <mergeCell ref="A15:J15"/>
    <mergeCell ref="A16:J16"/>
    <mergeCell ref="A62:A63"/>
    <mergeCell ref="B54:B55"/>
    <mergeCell ref="A37:J37"/>
    <mergeCell ref="A39:E39"/>
    <mergeCell ref="C62:C63"/>
    <mergeCell ref="D62:D63"/>
    <mergeCell ref="A17:J17"/>
    <mergeCell ref="A18:J18"/>
    <mergeCell ref="A19:J19"/>
    <mergeCell ref="A20:J20"/>
    <mergeCell ref="E62:E63"/>
    <mergeCell ref="A57:A58"/>
    <mergeCell ref="B57:B58"/>
    <mergeCell ref="C57:C58"/>
    <mergeCell ref="D57:D58"/>
  </mergeCells>
  <phoneticPr fontId="97" type="noConversion"/>
  <pageMargins left="0.7" right="0.7" top="0.75" bottom="0.75" header="0.3" footer="0.3"/>
  <pageSetup paperSize="9" scale="54" orientation="portrait" verticalDpi="0" r:id="rId1"/>
  <rowBreaks count="1" manualBreakCount="1">
    <brk id="42" max="16383" man="1"/>
  </rowBreaks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00B050"/>
  </sheetPr>
  <dimension ref="A1:I85"/>
  <sheetViews>
    <sheetView workbookViewId="0">
      <selection activeCell="A18" sqref="A18:F18"/>
    </sheetView>
  </sheetViews>
  <sheetFormatPr defaultRowHeight="15" x14ac:dyDescent="0.25"/>
  <cols>
    <col min="1" max="1" width="9.140625" style="69" customWidth="1"/>
    <col min="2" max="2" width="26" style="69" customWidth="1"/>
    <col min="3" max="4" width="9.140625" style="69" customWidth="1"/>
    <col min="5" max="5" width="8.28515625" style="69" customWidth="1"/>
    <col min="6" max="6" width="26.42578125" style="69" customWidth="1"/>
    <col min="7" max="16384" width="9.140625" style="69"/>
  </cols>
  <sheetData>
    <row r="1" spans="1:7" ht="20.25" x14ac:dyDescent="0.25">
      <c r="A1" s="132" t="s">
        <v>1704</v>
      </c>
      <c r="B1" s="8"/>
      <c r="C1" s="8"/>
      <c r="D1" s="8"/>
      <c r="E1" s="8"/>
      <c r="F1" s="8"/>
      <c r="G1" s="8"/>
    </row>
    <row r="2" spans="1:7" ht="20.25" x14ac:dyDescent="0.25">
      <c r="A2" s="7"/>
      <c r="B2" s="8"/>
      <c r="C2" s="8"/>
      <c r="D2" s="8"/>
      <c r="E2" s="8"/>
      <c r="F2" s="8"/>
      <c r="G2" s="8"/>
    </row>
    <row r="3" spans="1:7" ht="15.75" x14ac:dyDescent="0.25">
      <c r="A3" s="9" t="s">
        <v>1395</v>
      </c>
      <c r="B3" s="8"/>
      <c r="C3" s="8"/>
      <c r="D3" s="8"/>
      <c r="E3" s="8"/>
      <c r="F3" s="8"/>
      <c r="G3" s="8"/>
    </row>
    <row r="4" spans="1:7" ht="15.75" x14ac:dyDescent="0.25">
      <c r="A4" s="71"/>
      <c r="B4" s="8"/>
      <c r="C4" s="8"/>
      <c r="D4" s="8"/>
      <c r="E4" s="8"/>
      <c r="F4" s="8"/>
      <c r="G4" s="8"/>
    </row>
    <row r="5" spans="1:7" ht="15.75" x14ac:dyDescent="0.25">
      <c r="A5" s="9"/>
      <c r="B5" s="8"/>
      <c r="C5" s="8"/>
      <c r="D5" s="8"/>
      <c r="E5" s="8"/>
      <c r="F5" s="8"/>
      <c r="G5" s="8"/>
    </row>
    <row r="6" spans="1:7" ht="15.75" x14ac:dyDescent="0.25">
      <c r="A6" s="9"/>
      <c r="B6" s="8"/>
      <c r="C6" s="8"/>
      <c r="D6" s="8"/>
      <c r="E6" s="8"/>
      <c r="F6" s="8"/>
      <c r="G6" s="8"/>
    </row>
    <row r="7" spans="1:7" ht="15.75" x14ac:dyDescent="0.25">
      <c r="A7" s="9" t="s">
        <v>426</v>
      </c>
      <c r="B7" s="8"/>
      <c r="C7" s="8"/>
      <c r="D7" s="8"/>
      <c r="E7" s="8"/>
      <c r="F7" s="8" t="str">
        <f>'0'!E2</f>
        <v xml:space="preserve">ООО </v>
      </c>
      <c r="G7" s="8"/>
    </row>
    <row r="8" spans="1:7" ht="15.75" x14ac:dyDescent="0.25">
      <c r="A8" s="72"/>
      <c r="B8" s="8"/>
      <c r="C8" s="8"/>
      <c r="D8" s="8"/>
      <c r="E8" s="8"/>
      <c r="F8" s="8"/>
      <c r="G8" s="8"/>
    </row>
    <row r="9" spans="1:7" ht="15.75" x14ac:dyDescent="0.25">
      <c r="A9" s="9" t="s">
        <v>1422</v>
      </c>
      <c r="B9" s="8"/>
      <c r="C9" s="8"/>
      <c r="D9" s="8"/>
      <c r="E9" s="8"/>
      <c r="F9" s="8"/>
      <c r="G9" s="8"/>
    </row>
    <row r="10" spans="1:7" ht="15.75" x14ac:dyDescent="0.25">
      <c r="A10" s="9"/>
      <c r="B10" s="8"/>
      <c r="C10" s="8"/>
      <c r="D10" s="8"/>
      <c r="E10" s="8"/>
      <c r="F10" s="8"/>
      <c r="G10" s="8"/>
    </row>
    <row r="11" spans="1:7" ht="15.75" x14ac:dyDescent="0.25">
      <c r="A11" s="9" t="s">
        <v>423</v>
      </c>
      <c r="B11" s="8"/>
      <c r="C11" s="8"/>
      <c r="D11" s="8"/>
      <c r="E11" s="8"/>
      <c r="F11" s="8"/>
      <c r="G11" s="8"/>
    </row>
    <row r="12" spans="1:7" ht="15.75" x14ac:dyDescent="0.25">
      <c r="A12" s="72" t="s">
        <v>1970</v>
      </c>
      <c r="B12" s="8"/>
      <c r="C12" s="8"/>
      <c r="D12" s="8"/>
      <c r="E12" s="8"/>
      <c r="F12" s="8"/>
      <c r="G12" s="8"/>
    </row>
    <row r="13" spans="1:7" ht="15.75" x14ac:dyDescent="0.25">
      <c r="A13" s="9" t="s">
        <v>1423</v>
      </c>
      <c r="B13" s="8"/>
      <c r="C13" s="8"/>
      <c r="D13" s="8"/>
      <c r="E13" s="8"/>
      <c r="F13" s="8"/>
      <c r="G13" s="8"/>
    </row>
    <row r="14" spans="1:7" ht="15.75" x14ac:dyDescent="0.25">
      <c r="A14" s="9"/>
      <c r="B14" s="8"/>
      <c r="C14" s="8"/>
      <c r="D14" s="8"/>
      <c r="E14" s="8"/>
      <c r="F14" s="8"/>
      <c r="G14" s="8"/>
    </row>
    <row r="15" spans="1:7" ht="15.75" x14ac:dyDescent="0.25">
      <c r="A15" s="9" t="s">
        <v>1993</v>
      </c>
      <c r="B15" s="8"/>
      <c r="C15" s="8"/>
      <c r="D15" s="8"/>
      <c r="E15" s="8"/>
      <c r="F15" s="8"/>
      <c r="G15" s="8"/>
    </row>
    <row r="16" spans="1:7" ht="15.75" x14ac:dyDescent="0.25">
      <c r="A16" s="9"/>
      <c r="B16" s="8"/>
      <c r="C16" s="8"/>
      <c r="D16" s="8"/>
      <c r="E16" s="8"/>
      <c r="F16" s="8"/>
      <c r="G16" s="8"/>
    </row>
    <row r="17" spans="1:9" ht="15.75" x14ac:dyDescent="0.25">
      <c r="A17" s="9" t="s">
        <v>421</v>
      </c>
      <c r="B17" s="8"/>
      <c r="C17" s="8"/>
      <c r="D17" s="8"/>
      <c r="E17" s="8"/>
      <c r="F17" s="8"/>
      <c r="G17" s="8"/>
    </row>
    <row r="18" spans="1:9" ht="102" customHeight="1" x14ac:dyDescent="0.25">
      <c r="A18" s="839" t="s">
        <v>422</v>
      </c>
      <c r="B18" s="574"/>
      <c r="C18" s="574"/>
      <c r="D18" s="574"/>
      <c r="E18" s="574"/>
      <c r="F18" s="574"/>
      <c r="G18" s="1"/>
      <c r="H18" s="1"/>
      <c r="I18" s="1"/>
    </row>
    <row r="19" spans="1:9" ht="15.75" x14ac:dyDescent="0.25">
      <c r="A19" s="9"/>
      <c r="B19" s="8"/>
      <c r="C19" s="8"/>
      <c r="D19" s="8"/>
      <c r="E19" s="8"/>
      <c r="F19" s="8"/>
      <c r="G19" s="8"/>
    </row>
    <row r="20" spans="1:9" ht="15.75" x14ac:dyDescent="0.25">
      <c r="A20" s="9" t="s">
        <v>1711</v>
      </c>
      <c r="B20" s="8"/>
      <c r="C20" s="8"/>
      <c r="D20" s="8"/>
      <c r="E20" s="8"/>
      <c r="F20" s="9" t="str">
        <f>'0'!E6</f>
        <v>А.П. Ковриго</v>
      </c>
      <c r="G20" s="8"/>
    </row>
    <row r="21" spans="1:9" x14ac:dyDescent="0.25">
      <c r="A21" s="10"/>
      <c r="B21" s="8"/>
      <c r="C21" s="8"/>
      <c r="D21" s="8"/>
      <c r="E21" s="8"/>
      <c r="F21" s="8"/>
      <c r="G21" s="8"/>
    </row>
    <row r="22" spans="1:9" x14ac:dyDescent="0.25">
      <c r="A22" s="10"/>
      <c r="B22" s="8"/>
      <c r="C22" s="8"/>
      <c r="D22" s="8"/>
      <c r="E22" s="8"/>
      <c r="F22" s="8"/>
      <c r="G22" s="8"/>
    </row>
    <row r="23" spans="1:9" x14ac:dyDescent="0.25">
      <c r="A23" s="10"/>
      <c r="B23" s="8"/>
      <c r="C23" s="8"/>
      <c r="D23" s="8"/>
      <c r="E23" s="8"/>
      <c r="F23" s="8"/>
      <c r="G23" s="8"/>
    </row>
    <row r="24" spans="1:9" x14ac:dyDescent="0.25">
      <c r="A24" s="8"/>
      <c r="B24" s="8"/>
      <c r="C24" s="8"/>
      <c r="D24" s="8"/>
      <c r="E24" s="8"/>
      <c r="F24" s="8"/>
      <c r="G24" s="8"/>
    </row>
    <row r="25" spans="1:9" ht="15.75" x14ac:dyDescent="0.25">
      <c r="A25" s="9" t="s">
        <v>1712</v>
      </c>
      <c r="B25" s="8"/>
      <c r="C25" s="8"/>
      <c r="D25" s="8"/>
      <c r="E25" s="8"/>
      <c r="F25" s="8"/>
      <c r="G25" s="8"/>
    </row>
    <row r="26" spans="1:9" ht="15.75" x14ac:dyDescent="0.25">
      <c r="A26" s="9" t="s">
        <v>1413</v>
      </c>
      <c r="B26" s="8"/>
      <c r="C26" s="8"/>
      <c r="D26" s="8"/>
      <c r="E26" s="8"/>
      <c r="F26" s="8"/>
      <c r="G26" s="8"/>
    </row>
    <row r="27" spans="1:9" ht="20.25" x14ac:dyDescent="0.25">
      <c r="A27" s="149" t="s">
        <v>1704</v>
      </c>
      <c r="B27" s="8"/>
      <c r="C27" s="8"/>
      <c r="D27" s="8"/>
      <c r="E27" s="8"/>
      <c r="F27" s="8"/>
      <c r="G27" s="8"/>
    </row>
    <row r="28" spans="1:9" x14ac:dyDescent="0.25">
      <c r="A28" s="79"/>
      <c r="B28" s="8"/>
      <c r="C28" s="8"/>
      <c r="D28" s="8"/>
      <c r="E28" s="8"/>
      <c r="F28" s="8"/>
      <c r="G28" s="8"/>
    </row>
    <row r="29" spans="1:9" ht="15.75" x14ac:dyDescent="0.25">
      <c r="A29" s="72" t="s">
        <v>1425</v>
      </c>
      <c r="B29" s="8"/>
      <c r="C29" s="8"/>
      <c r="D29" s="8"/>
      <c r="E29" s="8"/>
      <c r="F29" s="8"/>
      <c r="G29" s="8"/>
    </row>
    <row r="30" spans="1:9" x14ac:dyDescent="0.25">
      <c r="A30" s="79"/>
      <c r="B30" s="8"/>
      <c r="C30" s="8"/>
      <c r="D30" s="8"/>
      <c r="E30" s="8"/>
      <c r="F30" s="8"/>
      <c r="G30" s="8"/>
    </row>
    <row r="31" spans="1:9" ht="15.75" x14ac:dyDescent="0.25">
      <c r="A31" s="9" t="s">
        <v>427</v>
      </c>
      <c r="B31" s="8"/>
      <c r="C31" s="8"/>
      <c r="D31" s="8"/>
      <c r="E31" s="8" t="str">
        <f>'0'!E2</f>
        <v xml:space="preserve">ООО </v>
      </c>
      <c r="F31" s="8"/>
      <c r="G31" s="8"/>
    </row>
    <row r="32" spans="1:9" ht="15.75" x14ac:dyDescent="0.25">
      <c r="A32" s="9"/>
      <c r="B32" s="8"/>
      <c r="C32" s="8"/>
      <c r="D32" s="8"/>
      <c r="E32" s="8"/>
      <c r="F32" s="8"/>
      <c r="G32" s="8"/>
    </row>
    <row r="33" spans="1:7" ht="15.75" x14ac:dyDescent="0.25">
      <c r="A33" s="9" t="s">
        <v>428</v>
      </c>
      <c r="B33" s="8"/>
      <c r="C33" s="8"/>
      <c r="D33" s="8"/>
      <c r="E33" s="447" t="str">
        <f>'0'!E4</f>
        <v>01.01.2012-31.12.2012</v>
      </c>
      <c r="F33" s="8"/>
      <c r="G33" s="8"/>
    </row>
    <row r="34" spans="1:7" ht="16.5" thickBot="1" x14ac:dyDescent="0.3">
      <c r="A34" s="72"/>
      <c r="B34" s="8"/>
      <c r="C34" s="8"/>
      <c r="D34" s="8"/>
      <c r="E34" s="8"/>
      <c r="F34" s="8"/>
      <c r="G34" s="8"/>
    </row>
    <row r="35" spans="1:7" ht="74.25" customHeight="1" thickBot="1" x14ac:dyDescent="0.3">
      <c r="A35" s="147" t="s">
        <v>1713</v>
      </c>
      <c r="B35" s="653" t="s">
        <v>1426</v>
      </c>
      <c r="C35" s="807" t="s">
        <v>1427</v>
      </c>
      <c r="D35" s="838"/>
      <c r="E35" s="808"/>
      <c r="F35" s="653" t="s">
        <v>1428</v>
      </c>
      <c r="G35" s="8"/>
    </row>
    <row r="36" spans="1:7" ht="15.75" thickBot="1" x14ac:dyDescent="0.3">
      <c r="A36" s="53" t="s">
        <v>1714</v>
      </c>
      <c r="B36" s="654"/>
      <c r="C36" s="30" t="s">
        <v>1718</v>
      </c>
      <c r="D36" s="655" t="s">
        <v>1719</v>
      </c>
      <c r="E36" s="656"/>
      <c r="F36" s="654"/>
      <c r="G36" s="8"/>
    </row>
    <row r="37" spans="1:7" ht="25.5" customHeight="1" thickBot="1" x14ac:dyDescent="0.3">
      <c r="A37" s="270" t="s">
        <v>1723</v>
      </c>
      <c r="B37" s="270" t="s">
        <v>1429</v>
      </c>
      <c r="C37" s="270"/>
      <c r="D37" s="747" t="s">
        <v>1778</v>
      </c>
      <c r="E37" s="749"/>
      <c r="F37" s="255"/>
      <c r="G37" s="8"/>
    </row>
    <row r="38" spans="1:7" ht="51.75" thickBot="1" x14ac:dyDescent="0.3">
      <c r="A38" s="53" t="s">
        <v>1727</v>
      </c>
      <c r="B38" s="30" t="s">
        <v>1430</v>
      </c>
      <c r="C38" s="30"/>
      <c r="D38" s="655" t="s">
        <v>1726</v>
      </c>
      <c r="E38" s="656"/>
      <c r="F38" s="30"/>
      <c r="G38" s="8"/>
    </row>
    <row r="39" spans="1:7" ht="26.25" thickBot="1" x14ac:dyDescent="0.3">
      <c r="A39" s="53" t="s">
        <v>1729</v>
      </c>
      <c r="B39" s="30" t="s">
        <v>1431</v>
      </c>
      <c r="C39" s="30"/>
      <c r="D39" s="655" t="s">
        <v>1726</v>
      </c>
      <c r="E39" s="656"/>
      <c r="F39" s="30"/>
      <c r="G39" s="8"/>
    </row>
    <row r="40" spans="1:7" ht="15" customHeight="1" thickBot="1" x14ac:dyDescent="0.3">
      <c r="A40" s="55" t="s">
        <v>1731</v>
      </c>
      <c r="B40" s="55" t="s">
        <v>1432</v>
      </c>
      <c r="C40" s="55"/>
      <c r="D40" s="655" t="s">
        <v>1719</v>
      </c>
      <c r="E40" s="656"/>
      <c r="F40" s="271"/>
      <c r="G40" s="8"/>
    </row>
    <row r="41" spans="1:7" ht="15" customHeight="1" thickBot="1" x14ac:dyDescent="0.3">
      <c r="A41" s="55" t="s">
        <v>1733</v>
      </c>
      <c r="B41" s="55" t="s">
        <v>1210</v>
      </c>
      <c r="C41" s="55"/>
      <c r="D41" s="655" t="s">
        <v>1719</v>
      </c>
      <c r="E41" s="656"/>
      <c r="F41" s="271"/>
      <c r="G41" s="8"/>
    </row>
    <row r="42" spans="1:7" ht="15" customHeight="1" thickBot="1" x14ac:dyDescent="0.3">
      <c r="A42" s="55" t="s">
        <v>1735</v>
      </c>
      <c r="B42" s="55" t="s">
        <v>1211</v>
      </c>
      <c r="C42" s="55"/>
      <c r="D42" s="655" t="s">
        <v>1719</v>
      </c>
      <c r="E42" s="656"/>
      <c r="F42" s="271"/>
      <c r="G42" s="8"/>
    </row>
    <row r="43" spans="1:7" ht="39" thickBot="1" x14ac:dyDescent="0.3">
      <c r="A43" s="53" t="s">
        <v>1740</v>
      </c>
      <c r="B43" s="30" t="s">
        <v>1212</v>
      </c>
      <c r="C43" s="30"/>
      <c r="D43" s="702" t="s">
        <v>1726</v>
      </c>
      <c r="E43" s="704"/>
      <c r="F43" s="30"/>
      <c r="G43" s="8"/>
    </row>
    <row r="44" spans="1:7" ht="39" thickBot="1" x14ac:dyDescent="0.3">
      <c r="A44" s="53" t="s">
        <v>1748</v>
      </c>
      <c r="B44" s="30" t="s">
        <v>1213</v>
      </c>
      <c r="C44" s="30"/>
      <c r="D44" s="655" t="s">
        <v>1719</v>
      </c>
      <c r="E44" s="656"/>
      <c r="F44" s="30"/>
      <c r="G44" s="8"/>
    </row>
    <row r="45" spans="1:7" ht="124.5" customHeight="1" x14ac:dyDescent="0.25">
      <c r="A45" s="653" t="s">
        <v>1527</v>
      </c>
      <c r="B45" s="653" t="s">
        <v>1214</v>
      </c>
      <c r="C45" s="653"/>
      <c r="D45" s="747" t="s">
        <v>1726</v>
      </c>
      <c r="E45" s="749"/>
      <c r="F45" s="653"/>
      <c r="G45" s="8"/>
    </row>
    <row r="46" spans="1:7" ht="15.75" thickBot="1" x14ac:dyDescent="0.3">
      <c r="A46" s="654"/>
      <c r="B46" s="654"/>
      <c r="C46" s="654"/>
      <c r="D46" s="702"/>
      <c r="E46" s="704"/>
      <c r="F46" s="654"/>
      <c r="G46" s="8"/>
    </row>
    <row r="47" spans="1:7" ht="15" customHeight="1" thickBot="1" x14ac:dyDescent="0.3">
      <c r="A47" s="270" t="s">
        <v>1528</v>
      </c>
      <c r="B47" s="270" t="s">
        <v>1215</v>
      </c>
      <c r="C47" s="270"/>
      <c r="D47" s="747" t="s">
        <v>1719</v>
      </c>
      <c r="E47" s="749"/>
      <c r="F47" s="83"/>
      <c r="G47" s="8"/>
    </row>
    <row r="48" spans="1:7" ht="35.25" customHeight="1" x14ac:dyDescent="0.25">
      <c r="A48" s="653" t="s">
        <v>1529</v>
      </c>
      <c r="B48" s="653" t="s">
        <v>1216</v>
      </c>
      <c r="C48" s="653"/>
      <c r="D48" s="747" t="s">
        <v>1719</v>
      </c>
      <c r="E48" s="749"/>
      <c r="F48" s="653"/>
      <c r="G48" s="8"/>
    </row>
    <row r="49" spans="1:7" ht="15.75" thickBot="1" x14ac:dyDescent="0.3">
      <c r="A49" s="654"/>
      <c r="B49" s="654"/>
      <c r="C49" s="654"/>
      <c r="D49" s="702"/>
      <c r="E49" s="704"/>
      <c r="F49" s="654"/>
      <c r="G49" s="8"/>
    </row>
    <row r="50" spans="1:7" ht="15" customHeight="1" thickBot="1" x14ac:dyDescent="0.3">
      <c r="A50" s="270" t="s">
        <v>1530</v>
      </c>
      <c r="B50" s="270" t="s">
        <v>1217</v>
      </c>
      <c r="C50" s="270"/>
      <c r="D50" s="747" t="s">
        <v>1726</v>
      </c>
      <c r="E50" s="749"/>
      <c r="F50" s="83"/>
      <c r="G50" s="8"/>
    </row>
    <row r="51" spans="1:7" ht="150" customHeight="1" x14ac:dyDescent="0.25">
      <c r="A51" s="653" t="s">
        <v>1531</v>
      </c>
      <c r="B51" s="653" t="s">
        <v>1218</v>
      </c>
      <c r="C51" s="653"/>
      <c r="D51" s="747" t="s">
        <v>1719</v>
      </c>
      <c r="E51" s="749"/>
      <c r="F51" s="653"/>
      <c r="G51" s="8"/>
    </row>
    <row r="52" spans="1:7" ht="15.75" thickBot="1" x14ac:dyDescent="0.3">
      <c r="A52" s="654"/>
      <c r="B52" s="654"/>
      <c r="C52" s="654"/>
      <c r="D52" s="702"/>
      <c r="E52" s="704"/>
      <c r="F52" s="654"/>
      <c r="G52" s="8"/>
    </row>
    <row r="53" spans="1:7" ht="15" customHeight="1" thickBot="1" x14ac:dyDescent="0.3">
      <c r="A53" s="55" t="s">
        <v>1532</v>
      </c>
      <c r="B53" s="55" t="s">
        <v>1219</v>
      </c>
      <c r="C53" s="55"/>
      <c r="D53" s="655" t="s">
        <v>1726</v>
      </c>
      <c r="E53" s="656"/>
      <c r="F53" s="271"/>
      <c r="G53" s="8"/>
    </row>
    <row r="54" spans="1:7" ht="26.25" thickBot="1" x14ac:dyDescent="0.3">
      <c r="A54" s="53" t="s">
        <v>1533</v>
      </c>
      <c r="B54" s="30" t="s">
        <v>1220</v>
      </c>
      <c r="C54" s="30"/>
      <c r="D54" s="702" t="s">
        <v>1726</v>
      </c>
      <c r="E54" s="704"/>
      <c r="F54" s="30"/>
      <c r="G54" s="8"/>
    </row>
    <row r="55" spans="1:7" ht="15.75" thickBot="1" x14ac:dyDescent="0.3">
      <c r="A55" s="53" t="s">
        <v>1534</v>
      </c>
      <c r="B55" s="655"/>
      <c r="C55" s="657"/>
      <c r="D55" s="657"/>
      <c r="E55" s="657"/>
      <c r="F55" s="656"/>
      <c r="G55" s="8"/>
    </row>
    <row r="56" spans="1:7" ht="26.25" thickBot="1" x14ac:dyDescent="0.3">
      <c r="A56" s="53" t="s">
        <v>1221</v>
      </c>
      <c r="B56" s="30" t="s">
        <v>1222</v>
      </c>
      <c r="C56" s="30"/>
      <c r="D56" s="30" t="s">
        <v>1726</v>
      </c>
      <c r="E56" s="655"/>
      <c r="F56" s="656"/>
      <c r="G56" s="8"/>
    </row>
    <row r="57" spans="1:7" ht="15.75" thickBot="1" x14ac:dyDescent="0.3">
      <c r="A57" s="53" t="s">
        <v>1223</v>
      </c>
      <c r="B57" s="655"/>
      <c r="C57" s="657"/>
      <c r="D57" s="657"/>
      <c r="E57" s="657"/>
      <c r="F57" s="656"/>
      <c r="G57" s="8"/>
    </row>
    <row r="58" spans="1:7" ht="15.75" thickBot="1" x14ac:dyDescent="0.3">
      <c r="A58" s="53" t="s">
        <v>1224</v>
      </c>
      <c r="B58" s="30" t="s">
        <v>1225</v>
      </c>
      <c r="C58" s="30"/>
      <c r="D58" s="30" t="s">
        <v>1726</v>
      </c>
      <c r="E58" s="655"/>
      <c r="F58" s="656"/>
      <c r="G58" s="8"/>
    </row>
    <row r="59" spans="1:7" ht="15.75" thickBot="1" x14ac:dyDescent="0.3">
      <c r="A59" s="53" t="s">
        <v>1226</v>
      </c>
      <c r="B59" s="30" t="s">
        <v>1227</v>
      </c>
      <c r="C59" s="30"/>
      <c r="D59" s="30" t="s">
        <v>1726</v>
      </c>
      <c r="E59" s="655"/>
      <c r="F59" s="656"/>
      <c r="G59" s="8"/>
    </row>
    <row r="60" spans="1:7" ht="15" customHeight="1" thickBot="1" x14ac:dyDescent="0.3">
      <c r="A60" s="270" t="s">
        <v>1228</v>
      </c>
      <c r="B60" s="270" t="s">
        <v>1229</v>
      </c>
      <c r="C60" s="270"/>
      <c r="D60" s="428" t="s">
        <v>1726</v>
      </c>
      <c r="E60" s="786"/>
      <c r="F60" s="788"/>
      <c r="G60" s="8"/>
    </row>
    <row r="61" spans="1:7" ht="15" customHeight="1" thickBot="1" x14ac:dyDescent="0.3">
      <c r="A61" s="55" t="s">
        <v>1535</v>
      </c>
      <c r="B61" s="55" t="s">
        <v>1230</v>
      </c>
      <c r="C61" s="55"/>
      <c r="D61" s="55" t="s">
        <v>1726</v>
      </c>
      <c r="E61" s="705"/>
      <c r="F61" s="707"/>
      <c r="G61" s="8"/>
    </row>
    <row r="62" spans="1:7" ht="39" thickBot="1" x14ac:dyDescent="0.3">
      <c r="A62" s="53" t="s">
        <v>1536</v>
      </c>
      <c r="B62" s="30" t="s">
        <v>1231</v>
      </c>
      <c r="C62" s="249"/>
      <c r="D62" s="429" t="s">
        <v>1726</v>
      </c>
      <c r="E62" s="702"/>
      <c r="F62" s="704"/>
      <c r="G62" s="8"/>
    </row>
    <row r="63" spans="1:7" ht="15.75" thickBot="1" x14ac:dyDescent="0.3">
      <c r="A63" s="53" t="s">
        <v>1537</v>
      </c>
      <c r="B63" s="655" t="s">
        <v>1232</v>
      </c>
      <c r="C63" s="657"/>
      <c r="D63" s="657"/>
      <c r="E63" s="657"/>
      <c r="F63" s="656"/>
      <c r="G63" s="8"/>
    </row>
    <row r="64" spans="1:7" ht="15.75" thickBot="1" x14ac:dyDescent="0.3">
      <c r="A64" s="53" t="s">
        <v>1233</v>
      </c>
      <c r="B64" s="30" t="s">
        <v>1234</v>
      </c>
      <c r="C64" s="30"/>
      <c r="D64" s="30" t="s">
        <v>1726</v>
      </c>
      <c r="E64" s="655"/>
      <c r="F64" s="656"/>
      <c r="G64" s="8"/>
    </row>
    <row r="65" spans="1:7" ht="15.75" thickBot="1" x14ac:dyDescent="0.3">
      <c r="A65" s="53" t="s">
        <v>1235</v>
      </c>
      <c r="B65" s="30" t="s">
        <v>1236</v>
      </c>
      <c r="C65" s="30"/>
      <c r="D65" s="30" t="s">
        <v>1726</v>
      </c>
      <c r="E65" s="655"/>
      <c r="F65" s="656"/>
      <c r="G65" s="8"/>
    </row>
    <row r="66" spans="1:7" ht="15.75" thickBot="1" x14ac:dyDescent="0.3">
      <c r="A66" s="53" t="s">
        <v>1538</v>
      </c>
      <c r="B66" s="30" t="s">
        <v>1237</v>
      </c>
      <c r="C66" s="30"/>
      <c r="D66" s="30" t="s">
        <v>1726</v>
      </c>
      <c r="E66" s="655"/>
      <c r="F66" s="656"/>
      <c r="G66" s="8"/>
    </row>
    <row r="67" spans="1:7" ht="26.25" thickBot="1" x14ac:dyDescent="0.3">
      <c r="A67" s="53" t="s">
        <v>1539</v>
      </c>
      <c r="B67" s="30" t="s">
        <v>1238</v>
      </c>
      <c r="C67" s="249"/>
      <c r="D67" s="429" t="s">
        <v>1726</v>
      </c>
      <c r="E67" s="655"/>
      <c r="F67" s="656"/>
      <c r="G67" s="8"/>
    </row>
    <row r="68" spans="1:7" x14ac:dyDescent="0.25">
      <c r="A68" s="653" t="s">
        <v>1540</v>
      </c>
      <c r="B68" s="653" t="s">
        <v>1239</v>
      </c>
      <c r="C68" s="653"/>
      <c r="D68" s="653" t="s">
        <v>1726</v>
      </c>
      <c r="E68" s="747"/>
      <c r="F68" s="749"/>
      <c r="G68" s="8"/>
    </row>
    <row r="69" spans="1:7" ht="15.75" thickBot="1" x14ac:dyDescent="0.3">
      <c r="A69" s="654"/>
      <c r="B69" s="654"/>
      <c r="C69" s="654"/>
      <c r="D69" s="654"/>
      <c r="E69" s="702"/>
      <c r="F69" s="704"/>
      <c r="G69" s="8"/>
    </row>
    <row r="70" spans="1:7" ht="15.75" thickBot="1" x14ac:dyDescent="0.3">
      <c r="A70" s="270" t="s">
        <v>1541</v>
      </c>
      <c r="B70" s="270" t="s">
        <v>1240</v>
      </c>
      <c r="C70" s="270"/>
      <c r="D70" s="270" t="s">
        <v>1726</v>
      </c>
      <c r="E70" s="747"/>
      <c r="F70" s="749"/>
      <c r="G70" s="8"/>
    </row>
    <row r="71" spans="1:7" ht="15" customHeight="1" thickBot="1" x14ac:dyDescent="0.3">
      <c r="A71" s="270" t="s">
        <v>1542</v>
      </c>
      <c r="B71" s="270" t="s">
        <v>1241</v>
      </c>
      <c r="C71" s="270"/>
      <c r="D71" s="270" t="s">
        <v>1726</v>
      </c>
      <c r="E71" s="840"/>
      <c r="F71" s="841"/>
      <c r="G71" s="8"/>
    </row>
    <row r="72" spans="1:7" ht="15" customHeight="1" thickBot="1" x14ac:dyDescent="0.3">
      <c r="A72" s="270" t="s">
        <v>1242</v>
      </c>
      <c r="B72" s="270" t="s">
        <v>1243</v>
      </c>
      <c r="C72" s="270"/>
      <c r="D72" s="270" t="s">
        <v>1726</v>
      </c>
      <c r="E72" s="786"/>
      <c r="F72" s="788"/>
      <c r="G72" s="8"/>
    </row>
    <row r="73" spans="1:7" ht="15" customHeight="1" thickBot="1" x14ac:dyDescent="0.3">
      <c r="A73" s="270" t="s">
        <v>1244</v>
      </c>
      <c r="B73" s="270" t="s">
        <v>1245</v>
      </c>
      <c r="C73" s="270"/>
      <c r="D73" s="270" t="s">
        <v>1726</v>
      </c>
      <c r="E73" s="786"/>
      <c r="F73" s="788"/>
      <c r="G73" s="8"/>
    </row>
    <row r="74" spans="1:7" ht="15" customHeight="1" thickBot="1" x14ac:dyDescent="0.3">
      <c r="A74" s="270" t="s">
        <v>1246</v>
      </c>
      <c r="B74" s="270" t="s">
        <v>1247</v>
      </c>
      <c r="C74" s="270"/>
      <c r="D74" s="270" t="s">
        <v>1726</v>
      </c>
      <c r="E74" s="786"/>
      <c r="F74" s="788"/>
      <c r="G74" s="8"/>
    </row>
    <row r="75" spans="1:7" ht="15" customHeight="1" thickBot="1" x14ac:dyDescent="0.3">
      <c r="A75" s="270" t="s">
        <v>1248</v>
      </c>
      <c r="B75" s="270" t="s">
        <v>1249</v>
      </c>
      <c r="C75" s="270"/>
      <c r="D75" s="270" t="s">
        <v>1726</v>
      </c>
      <c r="E75" s="786"/>
      <c r="F75" s="788"/>
      <c r="G75" s="8"/>
    </row>
    <row r="76" spans="1:7" ht="15" customHeight="1" thickBot="1" x14ac:dyDescent="0.3">
      <c r="A76" s="270" t="s">
        <v>1250</v>
      </c>
      <c r="B76" s="270" t="s">
        <v>1251</v>
      </c>
      <c r="C76" s="270"/>
      <c r="D76" s="270" t="s">
        <v>1726</v>
      </c>
      <c r="E76" s="786"/>
      <c r="F76" s="788"/>
      <c r="G76" s="8"/>
    </row>
    <row r="77" spans="1:7" ht="15" customHeight="1" thickBot="1" x14ac:dyDescent="0.3">
      <c r="A77" s="270" t="s">
        <v>1252</v>
      </c>
      <c r="B77" s="270" t="s">
        <v>1253</v>
      </c>
      <c r="C77" s="270"/>
      <c r="D77" s="270" t="s">
        <v>1726</v>
      </c>
      <c r="E77" s="786"/>
      <c r="F77" s="788"/>
      <c r="G77" s="8"/>
    </row>
    <row r="78" spans="1:7" ht="15" customHeight="1" thickBot="1" x14ac:dyDescent="0.3">
      <c r="A78" s="55" t="s">
        <v>1106</v>
      </c>
      <c r="B78" s="55" t="s">
        <v>1107</v>
      </c>
      <c r="C78" s="55"/>
      <c r="D78" s="55" t="s">
        <v>1726</v>
      </c>
      <c r="E78" s="655"/>
      <c r="F78" s="656"/>
      <c r="G78" s="8"/>
    </row>
    <row r="79" spans="1:7" x14ac:dyDescent="0.25">
      <c r="A79" s="13"/>
      <c r="B79" s="13"/>
      <c r="C79" s="13"/>
      <c r="D79" s="13"/>
      <c r="E79" s="13"/>
      <c r="F79" s="13"/>
      <c r="G79" s="8"/>
    </row>
    <row r="80" spans="1:7" ht="44.25" customHeight="1" x14ac:dyDescent="0.25">
      <c r="A80" s="837" t="s">
        <v>1710</v>
      </c>
      <c r="B80" s="837"/>
      <c r="C80" s="837"/>
      <c r="D80" s="837"/>
      <c r="E80" s="837"/>
      <c r="F80" s="837"/>
      <c r="G80" s="8"/>
    </row>
    <row r="81" spans="1:7" x14ac:dyDescent="0.25">
      <c r="A81" s="10"/>
      <c r="B81" s="8"/>
      <c r="C81" s="8"/>
      <c r="D81" s="8"/>
      <c r="E81" s="8"/>
      <c r="F81" s="8"/>
      <c r="G81" s="8"/>
    </row>
    <row r="82" spans="1:7" x14ac:dyDescent="0.25">
      <c r="A82" s="10" t="s">
        <v>1526</v>
      </c>
      <c r="B82" s="8"/>
      <c r="C82" s="8"/>
      <c r="D82" s="8"/>
      <c r="E82" s="8"/>
      <c r="F82" s="8" t="str">
        <f>'0'!E6</f>
        <v>А.П. Ковриго</v>
      </c>
      <c r="G82" s="10"/>
    </row>
    <row r="83" spans="1:7" x14ac:dyDescent="0.25">
      <c r="A83" s="150"/>
      <c r="B83" s="8"/>
      <c r="C83" s="8"/>
      <c r="D83" s="8"/>
      <c r="E83" s="8"/>
      <c r="F83" s="8"/>
      <c r="G83" s="8"/>
    </row>
    <row r="84" spans="1:7" x14ac:dyDescent="0.25">
      <c r="A84" s="151"/>
      <c r="B84" s="8"/>
      <c r="C84" s="8"/>
      <c r="D84" s="8"/>
      <c r="E84" s="8"/>
      <c r="F84" s="8"/>
      <c r="G84" s="8"/>
    </row>
    <row r="85" spans="1:7" ht="15.75" x14ac:dyDescent="0.25">
      <c r="A85" s="9"/>
      <c r="B85" s="8"/>
      <c r="C85" s="8"/>
      <c r="D85" s="8"/>
      <c r="E85" s="8"/>
      <c r="F85" s="8"/>
      <c r="G85" s="8"/>
    </row>
  </sheetData>
  <mergeCells count="60">
    <mergeCell ref="A18:F18"/>
    <mergeCell ref="E78:F78"/>
    <mergeCell ref="E77:F77"/>
    <mergeCell ref="E75:F75"/>
    <mergeCell ref="E76:F76"/>
    <mergeCell ref="E73:F73"/>
    <mergeCell ref="E74:F74"/>
    <mergeCell ref="E72:F72"/>
    <mergeCell ref="E66:F66"/>
    <mergeCell ref="E67:F67"/>
    <mergeCell ref="E71:F71"/>
    <mergeCell ref="E70:F70"/>
    <mergeCell ref="A68:A69"/>
    <mergeCell ref="B68:B69"/>
    <mergeCell ref="C68:C69"/>
    <mergeCell ref="D68:D69"/>
    <mergeCell ref="E68:F69"/>
    <mergeCell ref="D54:E54"/>
    <mergeCell ref="D50:E50"/>
    <mergeCell ref="E61:F61"/>
    <mergeCell ref="E65:F65"/>
    <mergeCell ref="E62:F62"/>
    <mergeCell ref="B63:F63"/>
    <mergeCell ref="E64:F64"/>
    <mergeCell ref="E59:F59"/>
    <mergeCell ref="E60:F60"/>
    <mergeCell ref="B55:F55"/>
    <mergeCell ref="E56:F56"/>
    <mergeCell ref="B57:F57"/>
    <mergeCell ref="E58:F58"/>
    <mergeCell ref="A51:A52"/>
    <mergeCell ref="B51:B52"/>
    <mergeCell ref="C51:C52"/>
    <mergeCell ref="D51:E52"/>
    <mergeCell ref="D43:E43"/>
    <mergeCell ref="D44:E44"/>
    <mergeCell ref="C48:C49"/>
    <mergeCell ref="D48:E49"/>
    <mergeCell ref="B35:B36"/>
    <mergeCell ref="C35:E35"/>
    <mergeCell ref="A45:A46"/>
    <mergeCell ref="B45:B46"/>
    <mergeCell ref="C45:C46"/>
    <mergeCell ref="D45:E46"/>
    <mergeCell ref="A80:F80"/>
    <mergeCell ref="D42:E42"/>
    <mergeCell ref="F35:F36"/>
    <mergeCell ref="D36:E36"/>
    <mergeCell ref="D38:E38"/>
    <mergeCell ref="D39:E39"/>
    <mergeCell ref="D40:E40"/>
    <mergeCell ref="D37:E37"/>
    <mergeCell ref="F48:F49"/>
    <mergeCell ref="F51:F52"/>
    <mergeCell ref="D53:E53"/>
    <mergeCell ref="A48:A49"/>
    <mergeCell ref="D41:E41"/>
    <mergeCell ref="B48:B49"/>
    <mergeCell ref="F45:F46"/>
    <mergeCell ref="D47:E47"/>
  </mergeCells>
  <phoneticPr fontId="97" type="noConversion"/>
  <pageMargins left="0.7" right="0.7" top="0.75" bottom="0.75" header="0.3" footer="0.3"/>
  <pageSetup paperSize="9" scale="79" orientation="portrait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00B050"/>
  </sheetPr>
  <dimension ref="A1:F117"/>
  <sheetViews>
    <sheetView workbookViewId="0"/>
  </sheetViews>
  <sheetFormatPr defaultRowHeight="15" x14ac:dyDescent="0.25"/>
  <cols>
    <col min="1" max="1" width="25.140625" customWidth="1"/>
    <col min="2" max="2" width="15.85546875" customWidth="1"/>
    <col min="3" max="3" width="36.42578125" customWidth="1"/>
    <col min="4" max="4" width="45.85546875" customWidth="1"/>
    <col min="5" max="5" width="25" customWidth="1"/>
  </cols>
  <sheetData>
    <row r="1" spans="1:6" ht="18.75" x14ac:dyDescent="0.3">
      <c r="A1" s="25"/>
      <c r="B1" s="4"/>
      <c r="C1" s="4"/>
      <c r="D1" s="4"/>
      <c r="E1" s="4"/>
      <c r="F1" s="4"/>
    </row>
    <row r="2" spans="1:6" ht="18.75" x14ac:dyDescent="0.3">
      <c r="A2" s="25" t="s">
        <v>1704</v>
      </c>
      <c r="C2" s="4"/>
      <c r="D2" s="4"/>
      <c r="E2" s="4"/>
      <c r="F2" s="4"/>
    </row>
    <row r="3" spans="1:6" x14ac:dyDescent="0.25">
      <c r="A3" s="6"/>
      <c r="C3" s="4"/>
      <c r="D3" s="4"/>
      <c r="E3" s="4"/>
      <c r="F3" s="4"/>
    </row>
    <row r="4" spans="1:6" ht="15.75" x14ac:dyDescent="0.25">
      <c r="A4" s="5" t="s">
        <v>1395</v>
      </c>
      <c r="C4" s="4"/>
      <c r="D4" s="4"/>
      <c r="E4" s="4"/>
      <c r="F4" s="4"/>
    </row>
    <row r="5" spans="1:6" ht="15.75" x14ac:dyDescent="0.25">
      <c r="A5" s="44"/>
      <c r="C5" s="4"/>
      <c r="D5" s="4"/>
      <c r="E5" s="4"/>
      <c r="F5" s="4"/>
    </row>
    <row r="6" spans="1:6" ht="15.75" x14ac:dyDescent="0.25">
      <c r="A6" s="5"/>
      <c r="C6" s="4"/>
      <c r="D6" s="4"/>
      <c r="E6" s="4"/>
      <c r="F6" s="4"/>
    </row>
    <row r="7" spans="1:6" ht="15.75" x14ac:dyDescent="0.25">
      <c r="A7" s="5" t="s">
        <v>414</v>
      </c>
      <c r="C7" s="4"/>
      <c r="D7" s="4" t="str">
        <f>'0'!E2</f>
        <v xml:space="preserve">ООО </v>
      </c>
      <c r="E7" s="4"/>
      <c r="F7" s="4"/>
    </row>
    <row r="8" spans="1:6" ht="15.75" x14ac:dyDescent="0.25">
      <c r="A8" s="26"/>
      <c r="C8" s="4"/>
      <c r="D8" s="4"/>
      <c r="E8" s="4"/>
      <c r="F8" s="4"/>
    </row>
    <row r="9" spans="1:6" ht="15.75" x14ac:dyDescent="0.25">
      <c r="A9" s="5" t="s">
        <v>420</v>
      </c>
      <c r="C9" s="4"/>
      <c r="D9" s="4"/>
      <c r="E9" s="4"/>
      <c r="F9" s="4"/>
    </row>
    <row r="10" spans="1:6" ht="15.75" x14ac:dyDescent="0.25">
      <c r="A10" s="26" t="s">
        <v>1992</v>
      </c>
      <c r="C10" s="4"/>
      <c r="D10" s="4"/>
      <c r="E10" s="4"/>
      <c r="F10" s="4"/>
    </row>
    <row r="11" spans="1:6" ht="15.75" x14ac:dyDescent="0.25">
      <c r="A11" s="26"/>
      <c r="C11" s="4"/>
      <c r="D11" s="4"/>
      <c r="E11" s="4"/>
      <c r="F11" s="4"/>
    </row>
    <row r="12" spans="1:6" ht="49.5" customHeight="1" x14ac:dyDescent="0.25">
      <c r="A12" s="535" t="s">
        <v>1396</v>
      </c>
      <c r="B12" s="574"/>
      <c r="C12" s="574"/>
      <c r="D12" s="574"/>
      <c r="E12" s="4"/>
      <c r="F12" s="4"/>
    </row>
    <row r="13" spans="1:6" ht="16.5" thickBot="1" x14ac:dyDescent="0.3">
      <c r="A13" s="5"/>
      <c r="C13" s="4"/>
      <c r="D13" s="4"/>
      <c r="E13" s="4"/>
      <c r="F13" s="4"/>
    </row>
    <row r="14" spans="1:6" s="530" customFormat="1" ht="15.75" customHeight="1" thickBot="1" x14ac:dyDescent="0.3">
      <c r="A14" s="325" t="s">
        <v>700</v>
      </c>
      <c r="B14" s="864" t="s">
        <v>1397</v>
      </c>
      <c r="C14" s="865"/>
      <c r="D14" s="866"/>
    </row>
    <row r="15" spans="1:6" s="530" customFormat="1" ht="15.75" customHeight="1" thickBot="1" x14ac:dyDescent="0.3">
      <c r="A15" s="526" t="s">
        <v>1398</v>
      </c>
      <c r="B15" s="853" t="s">
        <v>2231</v>
      </c>
      <c r="C15" s="854"/>
      <c r="D15" s="855"/>
    </row>
    <row r="16" spans="1:6" s="530" customFormat="1" ht="15.75" customHeight="1" thickBot="1" x14ac:dyDescent="0.3">
      <c r="A16" s="526" t="s">
        <v>2202</v>
      </c>
      <c r="B16" s="853" t="s">
        <v>2208</v>
      </c>
      <c r="C16" s="854"/>
      <c r="D16" s="855"/>
    </row>
    <row r="17" spans="1:4" s="530" customFormat="1" ht="15.75" customHeight="1" thickBot="1" x14ac:dyDescent="0.3">
      <c r="A17" s="526" t="s">
        <v>1399</v>
      </c>
      <c r="B17" s="853" t="s">
        <v>1400</v>
      </c>
      <c r="C17" s="854"/>
      <c r="D17" s="855"/>
    </row>
    <row r="18" spans="1:4" s="530" customFormat="1" ht="47.25" customHeight="1" thickBot="1" x14ac:dyDescent="0.3">
      <c r="A18" s="526" t="s">
        <v>1401</v>
      </c>
      <c r="B18" s="853" t="s">
        <v>2232</v>
      </c>
      <c r="C18" s="854"/>
      <c r="D18" s="855"/>
    </row>
    <row r="19" spans="1:4" s="530" customFormat="1" ht="63" customHeight="1" thickBot="1" x14ac:dyDescent="0.3">
      <c r="A19" s="526" t="s">
        <v>2203</v>
      </c>
      <c r="B19" s="853" t="s">
        <v>2215</v>
      </c>
      <c r="C19" s="854"/>
      <c r="D19" s="855"/>
    </row>
    <row r="20" spans="1:4" s="530" customFormat="1" ht="31.5" customHeight="1" thickBot="1" x14ac:dyDescent="0.3">
      <c r="A20" s="526" t="s">
        <v>1402</v>
      </c>
      <c r="B20" s="853" t="s">
        <v>2233</v>
      </c>
      <c r="C20" s="854"/>
      <c r="D20" s="855"/>
    </row>
    <row r="21" spans="1:4" s="530" customFormat="1" ht="47.25" customHeight="1" x14ac:dyDescent="0.25">
      <c r="A21" s="845" t="s">
        <v>1403</v>
      </c>
      <c r="B21" s="847"/>
      <c r="C21" s="848"/>
      <c r="D21" s="849"/>
    </row>
    <row r="22" spans="1:4" s="530" customFormat="1" ht="78.75" customHeight="1" thickBot="1" x14ac:dyDescent="0.3">
      <c r="A22" s="846"/>
      <c r="B22" s="850"/>
      <c r="C22" s="851"/>
      <c r="D22" s="852"/>
    </row>
    <row r="23" spans="1:4" s="530" customFormat="1" ht="78.75" customHeight="1" thickBot="1" x14ac:dyDescent="0.3">
      <c r="A23" s="522" t="s">
        <v>1404</v>
      </c>
      <c r="B23" s="842"/>
      <c r="C23" s="843"/>
      <c r="D23" s="844"/>
    </row>
    <row r="24" spans="1:4" s="530" customFormat="1" ht="78.75" customHeight="1" x14ac:dyDescent="0.25">
      <c r="A24" s="845" t="s">
        <v>2204</v>
      </c>
      <c r="B24" s="847"/>
      <c r="C24" s="848"/>
      <c r="D24" s="849"/>
    </row>
    <row r="25" spans="1:4" s="530" customFormat="1" ht="101.25" customHeight="1" thickBot="1" x14ac:dyDescent="0.3">
      <c r="A25" s="846"/>
      <c r="B25" s="850"/>
      <c r="C25" s="851"/>
      <c r="D25" s="852"/>
    </row>
    <row r="26" spans="1:4" s="530" customFormat="1" ht="50.25" customHeight="1" thickBot="1" x14ac:dyDescent="0.3">
      <c r="A26" s="522" t="s">
        <v>2205</v>
      </c>
      <c r="B26" s="842" t="s">
        <v>2216</v>
      </c>
      <c r="C26" s="843"/>
      <c r="D26" s="844"/>
    </row>
    <row r="27" spans="1:4" s="530" customFormat="1" ht="31.5" customHeight="1" x14ac:dyDescent="0.25">
      <c r="A27" s="845" t="s">
        <v>1405</v>
      </c>
      <c r="B27" s="847" t="s">
        <v>2217</v>
      </c>
      <c r="C27" s="848"/>
      <c r="D27" s="849"/>
    </row>
    <row r="28" spans="1:4" s="530" customFormat="1" ht="52.5" customHeight="1" thickBot="1" x14ac:dyDescent="0.3">
      <c r="A28" s="846"/>
      <c r="B28" s="850" t="s">
        <v>2218</v>
      </c>
      <c r="C28" s="851"/>
      <c r="D28" s="852"/>
    </row>
    <row r="29" spans="1:4" s="530" customFormat="1" ht="47.25" customHeight="1" x14ac:dyDescent="0.25">
      <c r="A29" s="845" t="s">
        <v>1406</v>
      </c>
      <c r="B29" s="847" t="s">
        <v>1452</v>
      </c>
      <c r="C29" s="848"/>
      <c r="D29" s="849"/>
    </row>
    <row r="30" spans="1:4" s="530" customFormat="1" ht="31.5" customHeight="1" thickBot="1" x14ac:dyDescent="0.3">
      <c r="A30" s="846"/>
      <c r="B30" s="850"/>
      <c r="C30" s="851"/>
      <c r="D30" s="852"/>
    </row>
    <row r="31" spans="1:4" s="530" customFormat="1" ht="31.5" customHeight="1" thickBot="1" x14ac:dyDescent="0.3">
      <c r="A31" s="522" t="s">
        <v>1407</v>
      </c>
      <c r="B31" s="842"/>
      <c r="C31" s="843"/>
      <c r="D31" s="844"/>
    </row>
    <row r="32" spans="1:4" s="530" customFormat="1" ht="68.25" customHeight="1" thickBot="1" x14ac:dyDescent="0.3">
      <c r="A32" s="522" t="s">
        <v>2206</v>
      </c>
      <c r="B32" s="842"/>
      <c r="C32" s="843"/>
      <c r="D32" s="844"/>
    </row>
    <row r="33" spans="1:6" s="530" customFormat="1" ht="31.5" customHeight="1" x14ac:dyDescent="0.25">
      <c r="A33" s="845" t="s">
        <v>1408</v>
      </c>
      <c r="B33" s="847"/>
      <c r="C33" s="848"/>
      <c r="D33" s="849"/>
    </row>
    <row r="34" spans="1:6" s="530" customFormat="1" ht="31.5" customHeight="1" thickBot="1" x14ac:dyDescent="0.3">
      <c r="A34" s="846"/>
      <c r="B34" s="850"/>
      <c r="C34" s="851"/>
      <c r="D34" s="852"/>
    </row>
    <row r="35" spans="1:6" s="530" customFormat="1" ht="31.5" customHeight="1" x14ac:dyDescent="0.25">
      <c r="A35" s="845" t="s">
        <v>1409</v>
      </c>
      <c r="B35" s="847"/>
      <c r="C35" s="848"/>
      <c r="D35" s="849"/>
    </row>
    <row r="36" spans="1:6" s="530" customFormat="1" ht="31.5" customHeight="1" x14ac:dyDescent="0.25">
      <c r="A36" s="859"/>
      <c r="B36" s="856"/>
      <c r="C36" s="857"/>
      <c r="D36" s="858"/>
    </row>
    <row r="37" spans="1:6" s="530" customFormat="1" ht="47.25" customHeight="1" x14ac:dyDescent="0.25">
      <c r="A37" s="859"/>
      <c r="B37" s="856"/>
      <c r="C37" s="857"/>
      <c r="D37" s="858"/>
    </row>
    <row r="38" spans="1:6" s="530" customFormat="1" ht="54" customHeight="1" x14ac:dyDescent="0.25">
      <c r="A38" s="859"/>
      <c r="B38" s="856"/>
      <c r="C38" s="857"/>
      <c r="D38" s="858"/>
    </row>
    <row r="39" spans="1:6" s="284" customFormat="1" ht="15.75" customHeight="1" x14ac:dyDescent="0.25">
      <c r="A39" s="859"/>
      <c r="B39" s="856"/>
      <c r="C39" s="857"/>
      <c r="D39" s="858"/>
    </row>
    <row r="40" spans="1:6" s="284" customFormat="1" ht="15.75" customHeight="1" x14ac:dyDescent="0.25">
      <c r="A40" s="859"/>
      <c r="B40" s="856"/>
      <c r="C40" s="857"/>
      <c r="D40" s="858"/>
    </row>
    <row r="41" spans="1:6" s="284" customFormat="1" ht="20.25" customHeight="1" x14ac:dyDescent="0.25">
      <c r="A41" s="859"/>
      <c r="B41" s="856"/>
      <c r="C41" s="857"/>
      <c r="D41" s="858"/>
    </row>
    <row r="42" spans="1:6" s="284" customFormat="1" ht="15" customHeight="1" x14ac:dyDescent="0.25">
      <c r="A42" s="859"/>
      <c r="B42" s="856"/>
      <c r="C42" s="857"/>
      <c r="D42" s="858"/>
    </row>
    <row r="43" spans="1:6" ht="36" hidden="1" customHeight="1" x14ac:dyDescent="0.25">
      <c r="A43" s="859"/>
      <c r="B43" s="856" t="s">
        <v>2219</v>
      </c>
      <c r="C43" s="857"/>
      <c r="D43" s="858"/>
      <c r="E43" s="4"/>
      <c r="F43" s="4"/>
    </row>
    <row r="44" spans="1:6" ht="15.75" customHeight="1" x14ac:dyDescent="0.25">
      <c r="A44" s="859"/>
      <c r="B44" s="856"/>
      <c r="C44" s="857"/>
      <c r="D44" s="858"/>
      <c r="E44" s="4"/>
      <c r="F44" s="4"/>
    </row>
    <row r="45" spans="1:6" ht="15.75" customHeight="1" x14ac:dyDescent="0.25">
      <c r="A45" s="859"/>
      <c r="B45" s="856"/>
      <c r="C45" s="857"/>
      <c r="D45" s="858"/>
      <c r="E45" s="4"/>
      <c r="F45" s="4"/>
    </row>
    <row r="46" spans="1:6" ht="15.75" customHeight="1" thickBot="1" x14ac:dyDescent="0.3">
      <c r="A46" s="846"/>
      <c r="B46" s="850"/>
      <c r="C46" s="851"/>
      <c r="D46" s="852"/>
      <c r="E46" s="13"/>
      <c r="F46" s="4"/>
    </row>
    <row r="47" spans="1:6" ht="78.75" customHeight="1" thickBot="1" x14ac:dyDescent="0.3">
      <c r="A47" s="845" t="s">
        <v>701</v>
      </c>
      <c r="B47" s="531" t="s">
        <v>2224</v>
      </c>
      <c r="C47" s="531"/>
      <c r="D47" s="531" t="s">
        <v>2207</v>
      </c>
      <c r="E47" s="13"/>
      <c r="F47" s="4"/>
    </row>
    <row r="48" spans="1:6" ht="52.5" hidden="1" customHeight="1" x14ac:dyDescent="0.25">
      <c r="A48" s="859"/>
      <c r="B48" s="524" t="s">
        <v>1551</v>
      </c>
      <c r="C48" s="524" t="s">
        <v>2209</v>
      </c>
      <c r="D48" s="524" t="s">
        <v>2207</v>
      </c>
      <c r="E48" s="286" t="s">
        <v>1701</v>
      </c>
      <c r="F48" s="4"/>
    </row>
    <row r="49" spans="1:6" ht="34.5" hidden="1" customHeight="1" x14ac:dyDescent="0.25">
      <c r="A49" s="859"/>
      <c r="B49" s="845" t="s">
        <v>1410</v>
      </c>
      <c r="C49" s="525" t="s">
        <v>2220</v>
      </c>
      <c r="D49" s="525" t="s">
        <v>2222</v>
      </c>
      <c r="E49" s="13"/>
      <c r="F49" s="4"/>
    </row>
    <row r="50" spans="1:6" ht="51" hidden="1" customHeight="1" x14ac:dyDescent="0.25">
      <c r="A50" s="846"/>
      <c r="B50" s="846"/>
      <c r="C50" s="524" t="s">
        <v>2221</v>
      </c>
      <c r="D50" s="524" t="s">
        <v>2223</v>
      </c>
      <c r="E50" s="13"/>
      <c r="F50" s="4"/>
    </row>
    <row r="51" spans="1:6" ht="80.25" hidden="1" customHeight="1" x14ac:dyDescent="0.25">
      <c r="A51" s="650" t="s">
        <v>1411</v>
      </c>
      <c r="B51" s="536"/>
      <c r="C51" s="536"/>
      <c r="D51" s="536"/>
      <c r="E51" s="13"/>
      <c r="F51" s="4"/>
    </row>
    <row r="52" spans="1:6" ht="53.25" hidden="1" customHeight="1" x14ac:dyDescent="0.25">
      <c r="A52" s="650" t="s">
        <v>1412</v>
      </c>
      <c r="B52" s="536"/>
      <c r="C52" s="536"/>
      <c r="D52" s="536"/>
      <c r="E52" s="13"/>
      <c r="F52" s="4"/>
    </row>
    <row r="53" spans="1:6" ht="16.5" thickBot="1" x14ac:dyDescent="0.3">
      <c r="A53" s="140"/>
      <c r="B53" s="531" t="s">
        <v>1410</v>
      </c>
      <c r="C53" s="523"/>
      <c r="D53" s="523"/>
      <c r="E53" s="515"/>
      <c r="F53" s="4"/>
    </row>
    <row r="54" spans="1:6" ht="36" customHeight="1" x14ac:dyDescent="0.25">
      <c r="A54" s="541" t="s">
        <v>1710</v>
      </c>
      <c r="B54" s="536"/>
      <c r="C54" s="536"/>
      <c r="D54" s="536"/>
      <c r="E54" s="13"/>
      <c r="F54" s="4"/>
    </row>
    <row r="55" spans="1:6" ht="15.75" x14ac:dyDescent="0.25">
      <c r="A55" s="26"/>
      <c r="B55" s="4"/>
      <c r="C55" s="4"/>
      <c r="D55" s="4"/>
      <c r="E55" s="4"/>
      <c r="F55" s="4"/>
    </row>
    <row r="56" spans="1:6" ht="15.75" x14ac:dyDescent="0.25">
      <c r="A56" s="26"/>
      <c r="B56" s="4"/>
      <c r="C56" s="4"/>
      <c r="D56" s="4"/>
      <c r="E56" s="4"/>
      <c r="F56" s="4"/>
    </row>
    <row r="57" spans="1:6" ht="15.75" x14ac:dyDescent="0.25">
      <c r="A57" s="5"/>
      <c r="B57" s="4"/>
      <c r="C57" s="4"/>
      <c r="D57" s="4"/>
      <c r="E57" s="4"/>
      <c r="F57" s="4"/>
    </row>
    <row r="58" spans="1:6" ht="15.75" x14ac:dyDescent="0.25">
      <c r="A58" s="5" t="s">
        <v>1711</v>
      </c>
      <c r="B58" s="4"/>
      <c r="C58" s="4"/>
      <c r="D58" s="5" t="str">
        <f>'0'!E6</f>
        <v>А.П. Ковриго</v>
      </c>
      <c r="E58" s="4"/>
      <c r="F58" s="5"/>
    </row>
    <row r="59" spans="1:6" x14ac:dyDescent="0.25">
      <c r="A59" s="4"/>
      <c r="B59" s="4"/>
      <c r="C59" s="4"/>
      <c r="D59" s="4"/>
      <c r="E59" s="4"/>
      <c r="F59" s="4"/>
    </row>
    <row r="60" spans="1:6" ht="15.75" x14ac:dyDescent="0.25">
      <c r="A60" s="5"/>
      <c r="B60" s="4"/>
      <c r="C60" s="4"/>
      <c r="D60" s="4"/>
      <c r="E60" s="4"/>
      <c r="F60" s="4"/>
    </row>
    <row r="61" spans="1:6" ht="15.75" x14ac:dyDescent="0.25">
      <c r="A61" s="5" t="s">
        <v>1712</v>
      </c>
      <c r="B61" s="4"/>
      <c r="C61" s="4"/>
      <c r="D61" s="4"/>
      <c r="E61" s="4"/>
      <c r="F61" s="4"/>
    </row>
    <row r="62" spans="1:6" ht="15.75" x14ac:dyDescent="0.25">
      <c r="A62" s="4"/>
      <c r="B62" s="5" t="s">
        <v>1413</v>
      </c>
      <c r="C62" s="4"/>
      <c r="D62" s="4"/>
      <c r="E62" s="4"/>
      <c r="F62" s="4"/>
    </row>
    <row r="63" spans="1:6" ht="15.75" x14ac:dyDescent="0.25">
      <c r="A63" s="82" t="s">
        <v>1704</v>
      </c>
      <c r="B63" s="4"/>
      <c r="C63" s="4"/>
      <c r="D63" s="4"/>
      <c r="E63" s="4"/>
      <c r="F63" s="4"/>
    </row>
    <row r="64" spans="1:6" x14ac:dyDescent="0.25">
      <c r="A64" s="20"/>
      <c r="B64" s="4"/>
      <c r="C64" s="4"/>
      <c r="D64" s="4"/>
      <c r="E64" s="4"/>
      <c r="F64" s="4"/>
    </row>
    <row r="65" spans="1:6" x14ac:dyDescent="0.25">
      <c r="A65" s="20" t="s">
        <v>1969</v>
      </c>
      <c r="B65" s="4"/>
      <c r="C65" s="4"/>
      <c r="D65" s="4"/>
      <c r="E65" s="4"/>
      <c r="F65" s="4"/>
    </row>
    <row r="66" spans="1:6" x14ac:dyDescent="0.25">
      <c r="A66" s="20"/>
      <c r="B66" s="4"/>
      <c r="C66" s="4"/>
      <c r="D66" s="4"/>
      <c r="E66" s="4"/>
      <c r="F66" s="4"/>
    </row>
    <row r="67" spans="1:6" x14ac:dyDescent="0.25">
      <c r="A67" s="6" t="s">
        <v>724</v>
      </c>
      <c r="B67" s="4"/>
      <c r="C67" s="4" t="str">
        <f>'0'!E2</f>
        <v xml:space="preserve">ООО </v>
      </c>
      <c r="D67" s="4"/>
      <c r="E67" s="4"/>
      <c r="F67" s="4"/>
    </row>
    <row r="68" spans="1:6" x14ac:dyDescent="0.25">
      <c r="A68" s="6"/>
      <c r="B68" s="4"/>
      <c r="C68" s="4"/>
      <c r="D68" s="4"/>
      <c r="E68" s="4"/>
      <c r="F68" s="4"/>
    </row>
    <row r="69" spans="1:6" x14ac:dyDescent="0.25">
      <c r="A69" s="6" t="s">
        <v>403</v>
      </c>
      <c r="B69" s="4"/>
      <c r="C69" s="4" t="str">
        <f>'0'!E4</f>
        <v>01.01.2012-31.12.2012</v>
      </c>
      <c r="D69" s="4"/>
      <c r="E69" s="4"/>
      <c r="F69" s="4"/>
    </row>
    <row r="70" spans="1:6" x14ac:dyDescent="0.25">
      <c r="A70" s="6"/>
      <c r="B70" s="4"/>
      <c r="C70" s="4"/>
      <c r="D70" s="4"/>
      <c r="E70" s="4"/>
      <c r="F70" s="4"/>
    </row>
    <row r="71" spans="1:6" s="69" customFormat="1" ht="24.75" customHeight="1" x14ac:dyDescent="0.25">
      <c r="A71" s="123" t="s">
        <v>1713</v>
      </c>
      <c r="B71" s="564" t="s">
        <v>1715</v>
      </c>
      <c r="C71" s="863" t="s">
        <v>1716</v>
      </c>
      <c r="D71" s="863"/>
      <c r="E71" s="564" t="s">
        <v>1717</v>
      </c>
      <c r="F71" s="8"/>
    </row>
    <row r="72" spans="1:6" s="69" customFormat="1" ht="34.5" customHeight="1" x14ac:dyDescent="0.25">
      <c r="A72" s="123" t="s">
        <v>1714</v>
      </c>
      <c r="B72" s="564"/>
      <c r="C72" s="123" t="s">
        <v>1718</v>
      </c>
      <c r="D72" s="123" t="s">
        <v>1719</v>
      </c>
      <c r="E72" s="564"/>
      <c r="F72" s="8"/>
    </row>
    <row r="73" spans="1:6" s="69" customFormat="1" ht="51" x14ac:dyDescent="0.25">
      <c r="A73" s="123" t="s">
        <v>1723</v>
      </c>
      <c r="B73" s="123" t="s">
        <v>1414</v>
      </c>
      <c r="C73" s="123"/>
      <c r="D73" s="123" t="s">
        <v>1726</v>
      </c>
      <c r="E73" s="123"/>
      <c r="F73" s="8"/>
    </row>
    <row r="74" spans="1:6" s="69" customFormat="1" ht="102" x14ac:dyDescent="0.25">
      <c r="A74" s="123" t="s">
        <v>1727</v>
      </c>
      <c r="B74" s="123" t="s">
        <v>1415</v>
      </c>
      <c r="C74" s="123"/>
      <c r="D74" s="123" t="s">
        <v>1726</v>
      </c>
      <c r="E74" s="123"/>
      <c r="F74" s="8"/>
    </row>
    <row r="75" spans="1:6" s="69" customFormat="1" ht="248.25" customHeight="1" x14ac:dyDescent="0.25">
      <c r="A75" s="564" t="s">
        <v>1729</v>
      </c>
      <c r="B75" s="564" t="s">
        <v>1416</v>
      </c>
      <c r="C75" s="564"/>
      <c r="D75" s="564" t="s">
        <v>1726</v>
      </c>
      <c r="E75" s="860"/>
      <c r="F75" s="8"/>
    </row>
    <row r="76" spans="1:6" s="69" customFormat="1" x14ac:dyDescent="0.25">
      <c r="A76" s="564"/>
      <c r="B76" s="564"/>
      <c r="C76" s="564"/>
      <c r="D76" s="564"/>
      <c r="E76" s="861"/>
      <c r="F76" s="8"/>
    </row>
    <row r="77" spans="1:6" s="69" customFormat="1" x14ac:dyDescent="0.25">
      <c r="A77" s="564"/>
      <c r="B77" s="564"/>
      <c r="C77" s="564"/>
      <c r="D77" s="564"/>
      <c r="E77" s="861"/>
      <c r="F77" s="8"/>
    </row>
    <row r="78" spans="1:6" s="69" customFormat="1" x14ac:dyDescent="0.25">
      <c r="A78" s="564"/>
      <c r="B78" s="564"/>
      <c r="C78" s="564"/>
      <c r="D78" s="564"/>
      <c r="E78" s="861"/>
      <c r="F78" s="8"/>
    </row>
    <row r="79" spans="1:6" s="69" customFormat="1" x14ac:dyDescent="0.25">
      <c r="A79" s="564"/>
      <c r="B79" s="564"/>
      <c r="C79" s="564"/>
      <c r="D79" s="564"/>
      <c r="E79" s="861"/>
      <c r="F79" s="8"/>
    </row>
    <row r="80" spans="1:6" s="69" customFormat="1" x14ac:dyDescent="0.25">
      <c r="A80" s="564"/>
      <c r="B80" s="564"/>
      <c r="C80" s="564"/>
      <c r="D80" s="564"/>
      <c r="E80" s="861"/>
      <c r="F80" s="8"/>
    </row>
    <row r="81" spans="1:6" s="69" customFormat="1" x14ac:dyDescent="0.25">
      <c r="A81" s="564"/>
      <c r="B81" s="564"/>
      <c r="C81" s="564"/>
      <c r="D81" s="564"/>
      <c r="E81" s="861"/>
      <c r="F81" s="8"/>
    </row>
    <row r="82" spans="1:6" s="69" customFormat="1" x14ac:dyDescent="0.25">
      <c r="A82" s="564"/>
      <c r="B82" s="564"/>
      <c r="C82" s="564"/>
      <c r="D82" s="564"/>
      <c r="E82" s="861"/>
      <c r="F82" s="8"/>
    </row>
    <row r="83" spans="1:6" s="69" customFormat="1" x14ac:dyDescent="0.25">
      <c r="A83" s="564"/>
      <c r="B83" s="564"/>
      <c r="C83" s="564"/>
      <c r="D83" s="564"/>
      <c r="E83" s="861"/>
      <c r="F83" s="8"/>
    </row>
    <row r="84" spans="1:6" s="69" customFormat="1" x14ac:dyDescent="0.25">
      <c r="A84" s="564"/>
      <c r="B84" s="564"/>
      <c r="C84" s="564"/>
      <c r="D84" s="564"/>
      <c r="E84" s="861"/>
      <c r="F84" s="8"/>
    </row>
    <row r="85" spans="1:6" s="69" customFormat="1" ht="130.5" customHeight="1" x14ac:dyDescent="0.25">
      <c r="A85" s="564"/>
      <c r="B85" s="564"/>
      <c r="C85" s="564"/>
      <c r="D85" s="564"/>
      <c r="E85" s="861"/>
      <c r="F85" s="8"/>
    </row>
    <row r="86" spans="1:6" s="69" customFormat="1" x14ac:dyDescent="0.25">
      <c r="A86" s="564"/>
      <c r="B86" s="564"/>
      <c r="C86" s="564"/>
      <c r="D86" s="564"/>
      <c r="E86" s="861"/>
      <c r="F86" s="8"/>
    </row>
    <row r="87" spans="1:6" s="69" customFormat="1" x14ac:dyDescent="0.25">
      <c r="A87" s="564"/>
      <c r="B87" s="564"/>
      <c r="C87" s="564"/>
      <c r="D87" s="564"/>
      <c r="E87" s="861"/>
      <c r="F87" s="8"/>
    </row>
    <row r="88" spans="1:6" s="69" customFormat="1" x14ac:dyDescent="0.25">
      <c r="A88" s="564"/>
      <c r="B88" s="564"/>
      <c r="C88" s="564"/>
      <c r="D88" s="564"/>
      <c r="E88" s="861"/>
      <c r="F88" s="8"/>
    </row>
    <row r="89" spans="1:6" s="69" customFormat="1" x14ac:dyDescent="0.25">
      <c r="A89" s="564"/>
      <c r="B89" s="564"/>
      <c r="C89" s="564"/>
      <c r="D89" s="564"/>
      <c r="E89" s="861"/>
      <c r="F89" s="8"/>
    </row>
    <row r="90" spans="1:6" s="69" customFormat="1" ht="99" customHeight="1" x14ac:dyDescent="0.25">
      <c r="A90" s="564"/>
      <c r="B90" s="564"/>
      <c r="C90" s="564"/>
      <c r="D90" s="564"/>
      <c r="E90" s="861"/>
      <c r="F90" s="8"/>
    </row>
    <row r="91" spans="1:6" s="69" customFormat="1" ht="119.25" customHeight="1" x14ac:dyDescent="0.25">
      <c r="A91" s="564"/>
      <c r="B91" s="564"/>
      <c r="C91" s="564"/>
      <c r="D91" s="564"/>
      <c r="E91" s="861"/>
      <c r="F91" s="8"/>
    </row>
    <row r="92" spans="1:6" s="69" customFormat="1" x14ac:dyDescent="0.25">
      <c r="A92" s="564"/>
      <c r="B92" s="564"/>
      <c r="C92" s="564"/>
      <c r="D92" s="564"/>
      <c r="E92" s="861"/>
      <c r="F92" s="8"/>
    </row>
    <row r="93" spans="1:6" s="69" customFormat="1" x14ac:dyDescent="0.25">
      <c r="A93" s="564"/>
      <c r="B93" s="564"/>
      <c r="C93" s="564"/>
      <c r="D93" s="564"/>
      <c r="E93" s="862"/>
      <c r="F93" s="8"/>
    </row>
    <row r="94" spans="1:6" s="69" customFormat="1" x14ac:dyDescent="0.25">
      <c r="A94" s="564" t="s">
        <v>1731</v>
      </c>
      <c r="B94" s="564" t="s">
        <v>1417</v>
      </c>
      <c r="C94" s="564"/>
      <c r="D94" s="564" t="s">
        <v>1726</v>
      </c>
      <c r="E94" s="122"/>
      <c r="F94" s="8"/>
    </row>
    <row r="95" spans="1:6" s="69" customFormat="1" x14ac:dyDescent="0.25">
      <c r="A95" s="564"/>
      <c r="B95" s="564"/>
      <c r="C95" s="564"/>
      <c r="D95" s="564"/>
      <c r="E95" s="122"/>
      <c r="F95" s="8"/>
    </row>
    <row r="96" spans="1:6" s="69" customFormat="1" x14ac:dyDescent="0.25">
      <c r="A96" s="564"/>
      <c r="B96" s="564"/>
      <c r="C96" s="564"/>
      <c r="D96" s="564"/>
      <c r="E96" s="123"/>
      <c r="F96" s="8"/>
    </row>
    <row r="97" spans="1:6" s="69" customFormat="1" ht="40.5" customHeight="1" x14ac:dyDescent="0.25">
      <c r="A97" s="564"/>
      <c r="B97" s="564"/>
      <c r="C97" s="564"/>
      <c r="D97" s="564"/>
      <c r="E97" s="123"/>
      <c r="F97" s="8"/>
    </row>
    <row r="98" spans="1:6" s="69" customFormat="1" ht="28.5" customHeight="1" x14ac:dyDescent="0.25">
      <c r="A98" s="564"/>
      <c r="B98" s="564"/>
      <c r="C98" s="564"/>
      <c r="D98" s="564"/>
      <c r="E98" s="123"/>
      <c r="F98" s="8"/>
    </row>
    <row r="99" spans="1:6" s="69" customFormat="1" x14ac:dyDescent="0.25">
      <c r="A99" s="564"/>
      <c r="B99" s="564"/>
      <c r="C99" s="564"/>
      <c r="D99" s="564"/>
      <c r="E99" s="123"/>
      <c r="F99" s="8"/>
    </row>
    <row r="100" spans="1:6" s="69" customFormat="1" x14ac:dyDescent="0.25">
      <c r="A100" s="564"/>
      <c r="B100" s="564"/>
      <c r="C100" s="564"/>
      <c r="D100" s="564"/>
      <c r="E100" s="123"/>
      <c r="F100" s="8"/>
    </row>
    <row r="101" spans="1:6" s="69" customFormat="1" x14ac:dyDescent="0.25">
      <c r="A101" s="564"/>
      <c r="B101" s="564"/>
      <c r="C101" s="564"/>
      <c r="D101" s="564"/>
      <c r="E101" s="123"/>
      <c r="F101" s="8"/>
    </row>
    <row r="102" spans="1:6" s="69" customFormat="1" x14ac:dyDescent="0.25">
      <c r="A102" s="564"/>
      <c r="B102" s="564"/>
      <c r="C102" s="564"/>
      <c r="D102" s="564"/>
      <c r="E102" s="123"/>
      <c r="F102" s="8"/>
    </row>
    <row r="103" spans="1:6" s="69" customFormat="1" x14ac:dyDescent="0.25">
      <c r="A103" s="564"/>
      <c r="B103" s="564"/>
      <c r="C103" s="564"/>
      <c r="D103" s="564"/>
      <c r="E103" s="123"/>
      <c r="F103" s="8"/>
    </row>
    <row r="104" spans="1:6" s="69" customFormat="1" x14ac:dyDescent="0.25">
      <c r="A104" s="564"/>
      <c r="B104" s="564"/>
      <c r="C104" s="564"/>
      <c r="D104" s="564"/>
      <c r="E104" s="123"/>
      <c r="F104" s="8"/>
    </row>
    <row r="105" spans="1:6" s="69" customFormat="1" ht="18.75" customHeight="1" x14ac:dyDescent="0.25">
      <c r="A105" s="564"/>
      <c r="B105" s="564"/>
      <c r="C105" s="564"/>
      <c r="D105" s="564"/>
      <c r="E105" s="123"/>
      <c r="F105" s="8"/>
    </row>
    <row r="106" spans="1:6" s="69" customFormat="1" x14ac:dyDescent="0.25">
      <c r="A106" s="564"/>
      <c r="B106" s="564"/>
      <c r="C106" s="564"/>
      <c r="D106" s="564"/>
      <c r="E106" s="123"/>
      <c r="F106" s="8"/>
    </row>
    <row r="107" spans="1:6" s="69" customFormat="1" x14ac:dyDescent="0.25">
      <c r="A107" s="564"/>
      <c r="B107" s="564"/>
      <c r="C107" s="564"/>
      <c r="D107" s="564"/>
      <c r="E107" s="123"/>
      <c r="F107" s="8"/>
    </row>
    <row r="108" spans="1:6" s="69" customFormat="1" x14ac:dyDescent="0.25">
      <c r="A108" s="564"/>
      <c r="B108" s="564"/>
      <c r="C108" s="564"/>
      <c r="D108" s="564"/>
      <c r="E108" s="122"/>
      <c r="F108" s="8"/>
    </row>
    <row r="109" spans="1:6" s="69" customFormat="1" ht="38.25" x14ac:dyDescent="0.25">
      <c r="A109" s="123" t="s">
        <v>1733</v>
      </c>
      <c r="B109" s="123" t="s">
        <v>1418</v>
      </c>
      <c r="C109" s="123"/>
      <c r="D109" s="123" t="s">
        <v>1726</v>
      </c>
      <c r="E109" s="123"/>
      <c r="F109" s="8"/>
    </row>
    <row r="110" spans="1:6" s="69" customFormat="1" ht="84.75" customHeight="1" x14ac:dyDescent="0.25">
      <c r="A110" s="123" t="s">
        <v>1735</v>
      </c>
      <c r="B110" s="123" t="s">
        <v>1419</v>
      </c>
      <c r="C110" s="123"/>
      <c r="D110" s="123" t="s">
        <v>1726</v>
      </c>
      <c r="E110" s="123"/>
      <c r="F110" s="8"/>
    </row>
    <row r="111" spans="1:6" s="69" customFormat="1" x14ac:dyDescent="0.25">
      <c r="A111" s="564" t="s">
        <v>1740</v>
      </c>
      <c r="B111" s="564" t="s">
        <v>1420</v>
      </c>
      <c r="C111" s="564"/>
      <c r="D111" s="564" t="s">
        <v>1778</v>
      </c>
      <c r="E111" s="122"/>
      <c r="F111" s="8"/>
    </row>
    <row r="112" spans="1:6" s="69" customFormat="1" x14ac:dyDescent="0.25">
      <c r="A112" s="564"/>
      <c r="B112" s="564"/>
      <c r="C112" s="564"/>
      <c r="D112" s="564"/>
      <c r="E112" s="122"/>
      <c r="F112" s="8"/>
    </row>
    <row r="113" spans="1:6" s="69" customFormat="1" ht="102.75" customHeight="1" x14ac:dyDescent="0.25">
      <c r="A113" s="564"/>
      <c r="B113" s="564"/>
      <c r="C113" s="564"/>
      <c r="D113" s="564"/>
      <c r="E113" s="122"/>
      <c r="F113" s="8"/>
    </row>
    <row r="114" spans="1:6" s="69" customFormat="1" x14ac:dyDescent="0.25">
      <c r="A114" s="10"/>
      <c r="B114" s="8"/>
      <c r="C114" s="8"/>
      <c r="D114" s="8"/>
      <c r="E114" s="8"/>
      <c r="F114" s="8"/>
    </row>
    <row r="115" spans="1:6" s="69" customFormat="1" ht="15.75" x14ac:dyDescent="0.25">
      <c r="A115" s="9" t="s">
        <v>1711</v>
      </c>
      <c r="B115" s="8"/>
      <c r="C115" s="8"/>
      <c r="D115" s="71" t="str">
        <f>'0'!E6</f>
        <v>А.П. Ковриго</v>
      </c>
      <c r="E115" s="8"/>
      <c r="F115" s="71"/>
    </row>
    <row r="116" spans="1:6" s="69" customFormat="1" x14ac:dyDescent="0.25">
      <c r="A116" s="73"/>
      <c r="B116" s="8"/>
      <c r="C116" s="8"/>
      <c r="D116" s="8"/>
      <c r="E116" s="8"/>
      <c r="F116" s="8"/>
    </row>
    <row r="117" spans="1:6" x14ac:dyDescent="0.25">
      <c r="A117" s="47"/>
      <c r="B117" s="4"/>
      <c r="C117" s="4"/>
      <c r="D117" s="4"/>
      <c r="E117" s="4"/>
      <c r="F117" s="4"/>
    </row>
  </sheetData>
  <mergeCells count="60">
    <mergeCell ref="B38:D38"/>
    <mergeCell ref="B39:D39"/>
    <mergeCell ref="B40:D40"/>
    <mergeCell ref="A47:A50"/>
    <mergeCell ref="B49:B50"/>
    <mergeCell ref="B42:D42"/>
    <mergeCell ref="B43:D43"/>
    <mergeCell ref="B44:D44"/>
    <mergeCell ref="B45:D45"/>
    <mergeCell ref="B46:D46"/>
    <mergeCell ref="E71:E72"/>
    <mergeCell ref="A54:D54"/>
    <mergeCell ref="A12:D12"/>
    <mergeCell ref="B15:D15"/>
    <mergeCell ref="B19:D19"/>
    <mergeCell ref="B26:D26"/>
    <mergeCell ref="B27:D27"/>
    <mergeCell ref="B28:D28"/>
    <mergeCell ref="B71:B72"/>
    <mergeCell ref="C71:D71"/>
    <mergeCell ref="B14:D14"/>
    <mergeCell ref="B18:D18"/>
    <mergeCell ref="A51:D51"/>
    <mergeCell ref="B33:D33"/>
    <mergeCell ref="B34:D34"/>
    <mergeCell ref="B35:D35"/>
    <mergeCell ref="E75:E93"/>
    <mergeCell ref="A75:A93"/>
    <mergeCell ref="B75:B93"/>
    <mergeCell ref="C75:C93"/>
    <mergeCell ref="D75:D93"/>
    <mergeCell ref="A111:A113"/>
    <mergeCell ref="B111:B113"/>
    <mergeCell ref="C111:C113"/>
    <mergeCell ref="D111:D113"/>
    <mergeCell ref="A94:A108"/>
    <mergeCell ref="B94:B108"/>
    <mergeCell ref="C94:C108"/>
    <mergeCell ref="D94:D108"/>
    <mergeCell ref="A52:D52"/>
    <mergeCell ref="B16:D16"/>
    <mergeCell ref="B17:D17"/>
    <mergeCell ref="B22:D22"/>
    <mergeCell ref="B20:D20"/>
    <mergeCell ref="B21:D21"/>
    <mergeCell ref="A21:A22"/>
    <mergeCell ref="B23:D23"/>
    <mergeCell ref="B24:D24"/>
    <mergeCell ref="B25:D25"/>
    <mergeCell ref="B31:D31"/>
    <mergeCell ref="B36:D36"/>
    <mergeCell ref="B37:D37"/>
    <mergeCell ref="A33:A34"/>
    <mergeCell ref="A35:A46"/>
    <mergeCell ref="B41:D41"/>
    <mergeCell ref="B32:D32"/>
    <mergeCell ref="A24:A25"/>
    <mergeCell ref="A27:A28"/>
    <mergeCell ref="A29:A30"/>
    <mergeCell ref="B29:D30"/>
  </mergeCells>
  <phoneticPr fontId="97" type="noConversion"/>
  <pageMargins left="0.7" right="0.7" top="0.75" bottom="0.75" header="0.3" footer="0.3"/>
  <pageSetup paperSize="9" scale="63" orientation="portrait" verticalDpi="30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G52"/>
  <sheetViews>
    <sheetView zoomScale="145" zoomScaleNormal="145" workbookViewId="0">
      <selection activeCell="B1" sqref="B1:F1"/>
    </sheetView>
  </sheetViews>
  <sheetFormatPr defaultRowHeight="15" x14ac:dyDescent="0.25"/>
  <cols>
    <col min="1" max="1" width="4" style="4" customWidth="1"/>
    <col min="2" max="2" width="36.140625" style="4" customWidth="1"/>
    <col min="3" max="3" width="5.5703125" style="4" customWidth="1"/>
    <col min="4" max="4" width="12.85546875" style="4" customWidth="1"/>
    <col min="5" max="16384" width="9.140625" style="4"/>
  </cols>
  <sheetData>
    <row r="1" spans="1:6" ht="27" customHeight="1" x14ac:dyDescent="0.25">
      <c r="B1" s="874" t="s">
        <v>1261</v>
      </c>
      <c r="C1" s="875"/>
      <c r="D1" s="875"/>
      <c r="E1" s="875"/>
      <c r="F1" s="875"/>
    </row>
    <row r="2" spans="1:6" ht="15.75" x14ac:dyDescent="0.25">
      <c r="B2" s="12"/>
      <c r="C2" s="12"/>
      <c r="D2" s="12"/>
      <c r="E2" s="23"/>
      <c r="F2" s="79"/>
    </row>
    <row r="3" spans="1:6" ht="41.25" customHeight="1" x14ac:dyDescent="0.25">
      <c r="B3" s="12" t="s">
        <v>414</v>
      </c>
      <c r="C3" s="12"/>
      <c r="D3" s="879" t="str">
        <f>'0'!E2</f>
        <v xml:space="preserve">ООО </v>
      </c>
      <c r="E3" s="879"/>
      <c r="F3" s="879"/>
    </row>
    <row r="4" spans="1:6" ht="15.75" x14ac:dyDescent="0.25">
      <c r="B4" s="5"/>
      <c r="C4" s="5"/>
      <c r="D4" s="23"/>
      <c r="E4" s="23"/>
      <c r="F4" s="79"/>
    </row>
    <row r="5" spans="1:6" ht="15.75" x14ac:dyDescent="0.25">
      <c r="B5" s="5" t="s">
        <v>905</v>
      </c>
      <c r="C5" s="5"/>
      <c r="D5" s="879" t="str">
        <f>'0'!E4</f>
        <v>01.01.2012-31.12.2012</v>
      </c>
      <c r="E5" s="879"/>
      <c r="F5" s="879"/>
    </row>
    <row r="7" spans="1:6" x14ac:dyDescent="0.25">
      <c r="A7" s="167"/>
      <c r="B7" s="876" t="s">
        <v>153</v>
      </c>
      <c r="C7" s="877"/>
      <c r="D7" s="877"/>
      <c r="E7" s="877"/>
      <c r="F7" s="877"/>
    </row>
    <row r="8" spans="1:6" x14ac:dyDescent="0.25">
      <c r="A8" s="167"/>
      <c r="B8" s="876" t="s">
        <v>379</v>
      </c>
      <c r="C8" s="877"/>
      <c r="D8" s="877"/>
      <c r="E8" s="877"/>
      <c r="F8" s="877"/>
    </row>
    <row r="9" spans="1:6" x14ac:dyDescent="0.25">
      <c r="A9" s="167"/>
    </row>
    <row r="10" spans="1:6" x14ac:dyDescent="0.25">
      <c r="A10" s="871" t="s">
        <v>156</v>
      </c>
      <c r="B10" s="871" t="s">
        <v>157</v>
      </c>
      <c r="C10" s="871" t="s">
        <v>882</v>
      </c>
      <c r="D10" s="871" t="s">
        <v>1397</v>
      </c>
      <c r="E10" s="868" t="s">
        <v>1648</v>
      </c>
      <c r="F10" s="870"/>
    </row>
    <row r="11" spans="1:6" x14ac:dyDescent="0.25">
      <c r="A11" s="872"/>
      <c r="B11" s="872"/>
      <c r="C11" s="872"/>
      <c r="D11" s="872"/>
      <c r="E11" s="210" t="s">
        <v>1725</v>
      </c>
      <c r="F11" s="226" t="s">
        <v>1726</v>
      </c>
    </row>
    <row r="12" spans="1:6" ht="69.75" customHeight="1" x14ac:dyDescent="0.25">
      <c r="A12" s="210" t="s">
        <v>1723</v>
      </c>
      <c r="B12" s="210" t="s">
        <v>380</v>
      </c>
      <c r="C12" s="210"/>
      <c r="D12" s="210"/>
      <c r="E12" s="260" t="s">
        <v>1701</v>
      </c>
      <c r="F12" s="226"/>
    </row>
    <row r="13" spans="1:6" ht="66.75" customHeight="1" x14ac:dyDescent="0.25">
      <c r="A13" s="210" t="s">
        <v>1727</v>
      </c>
      <c r="B13" s="210" t="s">
        <v>381</v>
      </c>
      <c r="C13" s="210"/>
      <c r="D13" s="210"/>
      <c r="E13" s="260" t="s">
        <v>1701</v>
      </c>
      <c r="F13" s="226"/>
    </row>
    <row r="14" spans="1:6" ht="60.75" customHeight="1" x14ac:dyDescent="0.25">
      <c r="A14" s="210" t="s">
        <v>1729</v>
      </c>
      <c r="B14" s="210" t="s">
        <v>382</v>
      </c>
      <c r="C14" s="210"/>
      <c r="D14" s="210"/>
      <c r="E14" s="260" t="s">
        <v>1701</v>
      </c>
      <c r="F14" s="226"/>
    </row>
    <row r="15" spans="1:6" ht="94.5" customHeight="1" x14ac:dyDescent="0.25">
      <c r="A15" s="210" t="s">
        <v>1731</v>
      </c>
      <c r="B15" s="210" t="s">
        <v>383</v>
      </c>
      <c r="C15" s="210"/>
      <c r="D15" s="210"/>
      <c r="E15" s="260" t="s">
        <v>1701</v>
      </c>
      <c r="F15" s="226"/>
    </row>
    <row r="16" spans="1:6" ht="74.25" customHeight="1" x14ac:dyDescent="0.25">
      <c r="A16" s="210" t="s">
        <v>1733</v>
      </c>
      <c r="B16" s="210" t="s">
        <v>384</v>
      </c>
      <c r="C16" s="210"/>
      <c r="D16" s="210"/>
      <c r="E16" s="260" t="s">
        <v>1701</v>
      </c>
      <c r="F16" s="226"/>
    </row>
    <row r="17" spans="1:6" ht="105" customHeight="1" x14ac:dyDescent="0.25">
      <c r="A17" s="210" t="s">
        <v>1735</v>
      </c>
      <c r="B17" s="210" t="s">
        <v>385</v>
      </c>
      <c r="C17" s="210"/>
      <c r="D17" s="210"/>
      <c r="E17" s="260" t="s">
        <v>1701</v>
      </c>
      <c r="F17" s="226"/>
    </row>
    <row r="18" spans="1:6" ht="62.25" customHeight="1" x14ac:dyDescent="0.25">
      <c r="A18" s="210" t="s">
        <v>1740</v>
      </c>
      <c r="B18" s="210" t="s">
        <v>386</v>
      </c>
      <c r="C18" s="210"/>
      <c r="D18" s="210"/>
      <c r="E18" s="210"/>
      <c r="F18" s="226" t="s">
        <v>1701</v>
      </c>
    </row>
    <row r="19" spans="1:6" x14ac:dyDescent="0.25">
      <c r="A19" s="878" t="s">
        <v>1748</v>
      </c>
      <c r="B19" s="210" t="s">
        <v>387</v>
      </c>
      <c r="C19" s="210"/>
      <c r="D19" s="210"/>
      <c r="E19" s="210"/>
      <c r="F19" s="226"/>
    </row>
    <row r="20" spans="1:6" ht="48.75" customHeight="1" x14ac:dyDescent="0.25">
      <c r="A20" s="878"/>
      <c r="B20" s="210" t="s">
        <v>388</v>
      </c>
      <c r="C20" s="210"/>
      <c r="D20" s="210"/>
      <c r="E20" s="260" t="s">
        <v>1701</v>
      </c>
      <c r="F20" s="226"/>
    </row>
    <row r="21" spans="1:6" ht="27.75" customHeight="1" x14ac:dyDescent="0.25">
      <c r="A21" s="878"/>
      <c r="B21" s="210" t="s">
        <v>389</v>
      </c>
      <c r="C21" s="210"/>
      <c r="D21" s="210"/>
      <c r="E21" s="260" t="s">
        <v>1701</v>
      </c>
      <c r="F21" s="226"/>
    </row>
    <row r="22" spans="1:6" ht="26.25" customHeight="1" x14ac:dyDescent="0.25">
      <c r="A22" s="878"/>
      <c r="B22" s="210" t="s">
        <v>390</v>
      </c>
      <c r="C22" s="210"/>
      <c r="D22" s="210"/>
      <c r="E22" s="260" t="s">
        <v>1701</v>
      </c>
      <c r="F22" s="226"/>
    </row>
    <row r="23" spans="1:6" ht="37.5" customHeight="1" x14ac:dyDescent="0.25">
      <c r="A23" s="878"/>
      <c r="B23" s="210" t="s">
        <v>391</v>
      </c>
      <c r="C23" s="210"/>
      <c r="D23" s="210"/>
      <c r="E23" s="260" t="s">
        <v>1701</v>
      </c>
      <c r="F23" s="226"/>
    </row>
    <row r="24" spans="1:6" ht="28.5" customHeight="1" x14ac:dyDescent="0.25">
      <c r="A24" s="878"/>
      <c r="B24" s="210" t="s">
        <v>392</v>
      </c>
      <c r="C24" s="210"/>
      <c r="D24" s="210"/>
      <c r="E24" s="260" t="s">
        <v>1701</v>
      </c>
      <c r="F24" s="226"/>
    </row>
    <row r="25" spans="1:6" ht="24.75" customHeight="1" x14ac:dyDescent="0.25">
      <c r="A25" s="878"/>
      <c r="B25" s="210" t="s">
        <v>393</v>
      </c>
      <c r="C25" s="210"/>
      <c r="D25" s="210"/>
      <c r="E25" s="260" t="s">
        <v>1701</v>
      </c>
      <c r="F25" s="226"/>
    </row>
    <row r="26" spans="1:6" ht="37.5" customHeight="1" x14ac:dyDescent="0.25">
      <c r="A26" s="878"/>
      <c r="B26" s="210" t="s">
        <v>394</v>
      </c>
      <c r="C26" s="210"/>
      <c r="D26" s="210"/>
      <c r="E26" s="260" t="s">
        <v>1701</v>
      </c>
      <c r="F26" s="226"/>
    </row>
    <row r="27" spans="1:6" ht="39.75" customHeight="1" x14ac:dyDescent="0.25">
      <c r="A27" s="878"/>
      <c r="B27" s="210" t="s">
        <v>395</v>
      </c>
      <c r="C27" s="210"/>
      <c r="D27" s="210"/>
      <c r="E27" s="260" t="s">
        <v>1701</v>
      </c>
      <c r="F27" s="226"/>
    </row>
    <row r="28" spans="1:6" ht="39.75" customHeight="1" x14ac:dyDescent="0.25">
      <c r="A28" s="878"/>
      <c r="B28" s="210" t="s">
        <v>396</v>
      </c>
      <c r="C28" s="210"/>
      <c r="D28" s="210"/>
      <c r="E28" s="260" t="s">
        <v>1701</v>
      </c>
      <c r="F28" s="226"/>
    </row>
    <row r="29" spans="1:6" ht="72" customHeight="1" x14ac:dyDescent="0.25">
      <c r="A29" s="210" t="s">
        <v>1527</v>
      </c>
      <c r="B29" s="210" t="s">
        <v>397</v>
      </c>
      <c r="C29" s="210"/>
      <c r="D29" s="210"/>
      <c r="E29" s="260" t="s">
        <v>1701</v>
      </c>
      <c r="F29" s="226"/>
    </row>
    <row r="30" spans="1:6" ht="72" customHeight="1" x14ac:dyDescent="0.25">
      <c r="A30" s="210" t="s">
        <v>1528</v>
      </c>
      <c r="B30" s="210" t="s">
        <v>398</v>
      </c>
      <c r="C30" s="210"/>
      <c r="D30" s="210"/>
      <c r="E30" s="260" t="s">
        <v>1701</v>
      </c>
      <c r="F30" s="226"/>
    </row>
    <row r="31" spans="1:6" x14ac:dyDescent="0.25">
      <c r="A31" s="878" t="s">
        <v>1529</v>
      </c>
      <c r="B31" s="868" t="s">
        <v>399</v>
      </c>
      <c r="C31" s="869"/>
      <c r="D31" s="869"/>
      <c r="E31" s="869"/>
      <c r="F31" s="870"/>
    </row>
    <row r="32" spans="1:6" ht="39" customHeight="1" x14ac:dyDescent="0.25">
      <c r="A32" s="878"/>
      <c r="B32" s="210" t="s">
        <v>400</v>
      </c>
      <c r="C32" s="210"/>
      <c r="D32" s="210"/>
      <c r="E32" s="210" t="s">
        <v>1701</v>
      </c>
      <c r="F32" s="226"/>
    </row>
    <row r="33" spans="1:7" ht="48.75" customHeight="1" x14ac:dyDescent="0.25">
      <c r="A33" s="878"/>
      <c r="B33" s="210" t="s">
        <v>401</v>
      </c>
      <c r="C33" s="210"/>
      <c r="D33" s="210"/>
      <c r="E33" s="210" t="s">
        <v>1701</v>
      </c>
      <c r="F33" s="226"/>
    </row>
    <row r="34" spans="1:7" ht="61.5" customHeight="1" x14ac:dyDescent="0.25">
      <c r="A34" s="878"/>
      <c r="B34" s="210" t="s">
        <v>0</v>
      </c>
      <c r="C34" s="210"/>
      <c r="D34" s="210"/>
      <c r="E34" s="210" t="s">
        <v>1701</v>
      </c>
      <c r="F34" s="226"/>
    </row>
    <row r="35" spans="1:7" ht="50.25" customHeight="1" x14ac:dyDescent="0.25">
      <c r="A35" s="878"/>
      <c r="B35" s="210" t="s">
        <v>1</v>
      </c>
      <c r="C35" s="210"/>
      <c r="D35" s="210"/>
      <c r="E35" s="210" t="s">
        <v>1701</v>
      </c>
      <c r="F35" s="226"/>
    </row>
    <row r="36" spans="1:7" x14ac:dyDescent="0.25">
      <c r="A36" s="167"/>
    </row>
    <row r="37" spans="1:7" x14ac:dyDescent="0.25">
      <c r="A37" s="873" t="s">
        <v>4</v>
      </c>
      <c r="B37" s="617"/>
      <c r="C37" s="617"/>
      <c r="D37" s="617"/>
      <c r="E37" s="617"/>
      <c r="F37" s="617"/>
    </row>
    <row r="38" spans="1:7" x14ac:dyDescent="0.25">
      <c r="A38" s="213"/>
      <c r="B38" s="144"/>
    </row>
    <row r="39" spans="1:7" ht="24" customHeight="1" x14ac:dyDescent="0.25">
      <c r="A39" s="873" t="s">
        <v>6</v>
      </c>
      <c r="B39" s="617"/>
      <c r="C39" s="617"/>
      <c r="D39" s="617"/>
      <c r="E39" s="617"/>
      <c r="F39" s="617"/>
    </row>
    <row r="40" spans="1:7" x14ac:dyDescent="0.25">
      <c r="A40" s="213"/>
      <c r="B40" s="144"/>
    </row>
    <row r="41" spans="1:7" x14ac:dyDescent="0.25">
      <c r="A41" s="167"/>
    </row>
    <row r="42" spans="1:7" x14ac:dyDescent="0.25">
      <c r="A42" s="873" t="s">
        <v>603</v>
      </c>
      <c r="B42" s="617"/>
      <c r="C42" s="617"/>
      <c r="D42" s="617"/>
      <c r="E42" s="617"/>
      <c r="F42" s="617"/>
      <c r="G42" s="617"/>
    </row>
    <row r="43" spans="1:7" x14ac:dyDescent="0.25">
      <c r="A43" s="213"/>
      <c r="B43" s="144"/>
    </row>
    <row r="44" spans="1:7" ht="24" customHeight="1" x14ac:dyDescent="0.25">
      <c r="A44" s="867" t="s">
        <v>2</v>
      </c>
      <c r="B44" s="617"/>
      <c r="C44" s="617"/>
      <c r="D44" s="617"/>
      <c r="E44" s="617"/>
      <c r="F44" s="617"/>
    </row>
    <row r="45" spans="1:7" x14ac:dyDescent="0.25">
      <c r="A45" s="213"/>
      <c r="B45" s="144"/>
    </row>
    <row r="46" spans="1:7" x14ac:dyDescent="0.25">
      <c r="A46" s="213"/>
      <c r="B46" s="167" t="s">
        <v>1711</v>
      </c>
      <c r="C46" s="20"/>
      <c r="D46" s="20"/>
      <c r="E46" s="20" t="str">
        <f>'0'!E6</f>
        <v>А.П. Ковриго</v>
      </c>
    </row>
    <row r="47" spans="1:7" x14ac:dyDescent="0.25">
      <c r="A47" s="213"/>
      <c r="B47" s="20"/>
      <c r="C47" s="20"/>
      <c r="D47" s="20"/>
      <c r="E47" s="20"/>
    </row>
    <row r="48" spans="1:7" x14ac:dyDescent="0.25">
      <c r="A48" s="225"/>
      <c r="B48" s="20" t="s">
        <v>1551</v>
      </c>
      <c r="C48" s="20"/>
      <c r="D48" s="20"/>
      <c r="E48" s="20" t="str">
        <f>'0'!E8</f>
        <v>И.Н.Самусевич</v>
      </c>
    </row>
    <row r="49" spans="1:2" x14ac:dyDescent="0.25">
      <c r="A49" s="144"/>
      <c r="B49" s="144"/>
    </row>
    <row r="50" spans="1:2" x14ac:dyDescent="0.25">
      <c r="A50" s="144"/>
      <c r="B50" s="144"/>
    </row>
    <row r="51" spans="1:2" x14ac:dyDescent="0.25">
      <c r="A51" s="144"/>
      <c r="B51" s="144"/>
    </row>
    <row r="52" spans="1:2" x14ac:dyDescent="0.25">
      <c r="A52" s="144"/>
      <c r="B52" s="144"/>
    </row>
  </sheetData>
  <mergeCells count="17">
    <mergeCell ref="B1:F1"/>
    <mergeCell ref="A37:F37"/>
    <mergeCell ref="A39:F39"/>
    <mergeCell ref="B7:F7"/>
    <mergeCell ref="B8:F8"/>
    <mergeCell ref="A19:A28"/>
    <mergeCell ref="A31:A35"/>
    <mergeCell ref="E10:F10"/>
    <mergeCell ref="D3:F3"/>
    <mergeCell ref="D5:F5"/>
    <mergeCell ref="A44:F44"/>
    <mergeCell ref="B31:F31"/>
    <mergeCell ref="B10:B11"/>
    <mergeCell ref="C10:C11"/>
    <mergeCell ref="D10:D11"/>
    <mergeCell ref="A10:A11"/>
    <mergeCell ref="A42:G42"/>
  </mergeCells>
  <phoneticPr fontId="97" type="noConversion"/>
  <pageMargins left="0.7" right="0.7" top="0.75" bottom="0.75" header="0.3" footer="0.3"/>
  <pageSetup paperSize="9" orientation="portrait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F60"/>
  <sheetViews>
    <sheetView zoomScale="145" zoomScaleNormal="145" workbookViewId="0">
      <selection activeCell="D9" sqref="D9"/>
    </sheetView>
  </sheetViews>
  <sheetFormatPr defaultRowHeight="15" x14ac:dyDescent="0.25"/>
  <cols>
    <col min="1" max="1" width="9.140625" style="20" customWidth="1"/>
    <col min="2" max="2" width="34.42578125" style="20" customWidth="1"/>
    <col min="3" max="3" width="9.140625" style="20" customWidth="1"/>
    <col min="4" max="4" width="17.7109375" style="20" customWidth="1"/>
    <col min="5" max="5" width="8.7109375" style="20" customWidth="1"/>
    <col min="6" max="16384" width="9.140625" style="20"/>
  </cols>
  <sheetData>
    <row r="1" spans="1:6" ht="29.25" customHeight="1" x14ac:dyDescent="0.25">
      <c r="B1" s="874" t="s">
        <v>1261</v>
      </c>
      <c r="C1" s="875"/>
      <c r="D1" s="875"/>
      <c r="E1" s="875"/>
      <c r="F1" s="875"/>
    </row>
    <row r="2" spans="1:6" ht="11.25" customHeight="1" x14ac:dyDescent="0.25">
      <c r="B2" s="12"/>
      <c r="C2" s="12"/>
      <c r="D2" s="12"/>
      <c r="E2" s="23"/>
      <c r="F2" s="79"/>
    </row>
    <row r="3" spans="1:6" ht="24.75" customHeight="1" x14ac:dyDescent="0.25">
      <c r="B3" s="12" t="s">
        <v>414</v>
      </c>
      <c r="C3" s="12"/>
      <c r="D3" s="883" t="str">
        <f>'0'!E2</f>
        <v xml:space="preserve">ООО </v>
      </c>
      <c r="E3" s="536"/>
      <c r="F3" s="79"/>
    </row>
    <row r="4" spans="1:6" ht="15.75" x14ac:dyDescent="0.25">
      <c r="B4" s="5"/>
      <c r="C4" s="5"/>
      <c r="D4" s="23"/>
      <c r="E4" s="23"/>
      <c r="F4" s="79"/>
    </row>
    <row r="5" spans="1:6" ht="15.75" x14ac:dyDescent="0.25">
      <c r="B5" s="5" t="s">
        <v>905</v>
      </c>
      <c r="C5" s="5"/>
      <c r="D5" s="879" t="str">
        <f>'0'!E4</f>
        <v>01.01.2012-31.12.2012</v>
      </c>
      <c r="E5" s="879"/>
      <c r="F5" s="79"/>
    </row>
    <row r="7" spans="1:6" x14ac:dyDescent="0.25">
      <c r="A7" s="215"/>
      <c r="B7" s="884" t="s">
        <v>153</v>
      </c>
      <c r="C7" s="877"/>
      <c r="D7" s="877"/>
      <c r="E7" s="877"/>
    </row>
    <row r="8" spans="1:6" x14ac:dyDescent="0.25">
      <c r="A8" s="215"/>
      <c r="B8" s="884" t="s">
        <v>358</v>
      </c>
      <c r="C8" s="547"/>
      <c r="D8" s="547"/>
      <c r="E8" s="547"/>
    </row>
    <row r="9" spans="1:6" x14ac:dyDescent="0.25">
      <c r="A9" s="215"/>
    </row>
    <row r="10" spans="1:6" x14ac:dyDescent="0.25">
      <c r="A10" s="199"/>
    </row>
    <row r="11" spans="1:6" ht="24.75" customHeight="1" x14ac:dyDescent="0.25">
      <c r="A11" s="871" t="s">
        <v>156</v>
      </c>
      <c r="B11" s="871" t="s">
        <v>157</v>
      </c>
      <c r="C11" s="871" t="s">
        <v>882</v>
      </c>
      <c r="D11" s="871" t="s">
        <v>1397</v>
      </c>
      <c r="E11" s="881" t="s">
        <v>1648</v>
      </c>
      <c r="F11" s="882"/>
    </row>
    <row r="12" spans="1:6" x14ac:dyDescent="0.25">
      <c r="A12" s="872"/>
      <c r="B12" s="872"/>
      <c r="C12" s="872"/>
      <c r="D12" s="872"/>
      <c r="E12" s="118" t="s">
        <v>1725</v>
      </c>
      <c r="F12" s="210" t="s">
        <v>1726</v>
      </c>
    </row>
    <row r="13" spans="1:6" ht="33.75" x14ac:dyDescent="0.25">
      <c r="A13" s="210" t="s">
        <v>1723</v>
      </c>
      <c r="B13" s="210" t="s">
        <v>359</v>
      </c>
      <c r="C13" s="210"/>
      <c r="D13" s="210"/>
      <c r="E13" s="210"/>
      <c r="F13" s="210"/>
    </row>
    <row r="14" spans="1:6" ht="22.5" x14ac:dyDescent="0.25">
      <c r="A14" s="210"/>
      <c r="B14" s="210" t="s">
        <v>360</v>
      </c>
      <c r="C14" s="210"/>
      <c r="D14" s="210"/>
      <c r="E14" s="260" t="s">
        <v>1701</v>
      </c>
      <c r="F14" s="210"/>
    </row>
    <row r="15" spans="1:6" x14ac:dyDescent="0.25">
      <c r="A15" s="210"/>
      <c r="B15" s="210" t="s">
        <v>361</v>
      </c>
      <c r="C15" s="210"/>
      <c r="D15" s="210"/>
      <c r="E15" s="260" t="s">
        <v>1701</v>
      </c>
      <c r="F15" s="210"/>
    </row>
    <row r="16" spans="1:6" ht="33.75" x14ac:dyDescent="0.25">
      <c r="A16" s="210"/>
      <c r="B16" s="210" t="s">
        <v>362</v>
      </c>
      <c r="C16" s="210"/>
      <c r="D16" s="210"/>
      <c r="E16" s="260" t="s">
        <v>1701</v>
      </c>
      <c r="F16" s="210"/>
    </row>
    <row r="17" spans="1:6" ht="33.75" x14ac:dyDescent="0.25">
      <c r="A17" s="210"/>
      <c r="B17" s="210" t="s">
        <v>363</v>
      </c>
      <c r="C17" s="210"/>
      <c r="D17" s="210"/>
      <c r="E17" s="260" t="s">
        <v>1701</v>
      </c>
      <c r="F17" s="210"/>
    </row>
    <row r="18" spans="1:6" ht="45" x14ac:dyDescent="0.25">
      <c r="A18" s="210" t="s">
        <v>1727</v>
      </c>
      <c r="B18" s="210" t="s">
        <v>364</v>
      </c>
      <c r="C18" s="210"/>
      <c r="D18" s="210"/>
      <c r="E18" s="210"/>
      <c r="F18" s="210"/>
    </row>
    <row r="19" spans="1:6" ht="22.5" x14ac:dyDescent="0.25">
      <c r="A19" s="210"/>
      <c r="B19" s="210" t="s">
        <v>365</v>
      </c>
      <c r="C19" s="210"/>
      <c r="D19" s="210"/>
      <c r="E19" s="260" t="s">
        <v>1701</v>
      </c>
      <c r="F19" s="210"/>
    </row>
    <row r="20" spans="1:6" x14ac:dyDescent="0.25">
      <c r="A20" s="210"/>
      <c r="B20" s="210" t="s">
        <v>361</v>
      </c>
      <c r="C20" s="210"/>
      <c r="D20" s="210"/>
      <c r="E20" s="260" t="s">
        <v>1701</v>
      </c>
      <c r="F20" s="210"/>
    </row>
    <row r="21" spans="1:6" ht="33.75" x14ac:dyDescent="0.25">
      <c r="A21" s="210"/>
      <c r="B21" s="210" t="s">
        <v>362</v>
      </c>
      <c r="C21" s="210"/>
      <c r="D21" s="210"/>
      <c r="E21" s="260" t="s">
        <v>1701</v>
      </c>
      <c r="F21" s="210"/>
    </row>
    <row r="22" spans="1:6" ht="33.75" x14ac:dyDescent="0.25">
      <c r="A22" s="210"/>
      <c r="B22" s="210" t="s">
        <v>363</v>
      </c>
      <c r="C22" s="210"/>
      <c r="D22" s="210"/>
      <c r="E22" s="260" t="s">
        <v>1701</v>
      </c>
      <c r="F22" s="210"/>
    </row>
    <row r="23" spans="1:6" ht="33.75" x14ac:dyDescent="0.25">
      <c r="A23" s="210" t="s">
        <v>1729</v>
      </c>
      <c r="B23" s="210" t="s">
        <v>366</v>
      </c>
      <c r="C23" s="210"/>
      <c r="D23" s="210"/>
      <c r="E23" s="210"/>
      <c r="F23" s="210"/>
    </row>
    <row r="24" spans="1:6" ht="22.5" x14ac:dyDescent="0.25">
      <c r="A24" s="210"/>
      <c r="B24" s="210" t="s">
        <v>367</v>
      </c>
      <c r="C24" s="210"/>
      <c r="D24" s="210"/>
      <c r="E24" s="260" t="s">
        <v>1701</v>
      </c>
      <c r="F24" s="210"/>
    </row>
    <row r="25" spans="1:6" x14ac:dyDescent="0.25">
      <c r="A25" s="210"/>
      <c r="B25" s="210" t="s">
        <v>368</v>
      </c>
      <c r="C25" s="210"/>
      <c r="D25" s="210"/>
      <c r="E25" s="260" t="s">
        <v>1701</v>
      </c>
      <c r="F25" s="210"/>
    </row>
    <row r="26" spans="1:6" ht="33.75" x14ac:dyDescent="0.25">
      <c r="A26" s="210"/>
      <c r="B26" s="210" t="s">
        <v>362</v>
      </c>
      <c r="C26" s="210"/>
      <c r="D26" s="210"/>
      <c r="E26" s="260" t="s">
        <v>1701</v>
      </c>
      <c r="F26" s="210"/>
    </row>
    <row r="27" spans="1:6" ht="33.75" x14ac:dyDescent="0.25">
      <c r="A27" s="210"/>
      <c r="B27" s="210" t="s">
        <v>369</v>
      </c>
      <c r="C27" s="210"/>
      <c r="D27" s="210"/>
      <c r="E27" s="260" t="s">
        <v>1701</v>
      </c>
      <c r="F27" s="210"/>
    </row>
    <row r="28" spans="1:6" ht="33.75" x14ac:dyDescent="0.25">
      <c r="A28" s="210" t="s">
        <v>1731</v>
      </c>
      <c r="B28" s="210" t="s">
        <v>370</v>
      </c>
      <c r="C28" s="210"/>
      <c r="D28" s="210"/>
      <c r="E28" s="210"/>
      <c r="F28" s="210"/>
    </row>
    <row r="29" spans="1:6" ht="22.5" x14ac:dyDescent="0.25">
      <c r="A29" s="210"/>
      <c r="B29" s="210" t="s">
        <v>367</v>
      </c>
      <c r="C29" s="210"/>
      <c r="D29" s="210"/>
      <c r="E29" s="260" t="s">
        <v>1701</v>
      </c>
      <c r="F29" s="210"/>
    </row>
    <row r="30" spans="1:6" x14ac:dyDescent="0.25">
      <c r="A30" s="210"/>
      <c r="B30" s="210" t="s">
        <v>368</v>
      </c>
      <c r="C30" s="210"/>
      <c r="D30" s="210"/>
      <c r="E30" s="260" t="s">
        <v>1701</v>
      </c>
      <c r="F30" s="210"/>
    </row>
    <row r="31" spans="1:6" ht="33.75" x14ac:dyDescent="0.25">
      <c r="A31" s="210"/>
      <c r="B31" s="210" t="s">
        <v>362</v>
      </c>
      <c r="C31" s="210"/>
      <c r="D31" s="210"/>
      <c r="E31" s="260" t="s">
        <v>1701</v>
      </c>
      <c r="F31" s="210"/>
    </row>
    <row r="32" spans="1:6" ht="33.75" x14ac:dyDescent="0.25">
      <c r="A32" s="210"/>
      <c r="B32" s="210" t="s">
        <v>369</v>
      </c>
      <c r="C32" s="210"/>
      <c r="D32" s="210"/>
      <c r="E32" s="260" t="s">
        <v>1701</v>
      </c>
      <c r="F32" s="210"/>
    </row>
    <row r="33" spans="1:6" ht="33.75" x14ac:dyDescent="0.25">
      <c r="A33" s="210" t="s">
        <v>1733</v>
      </c>
      <c r="B33" s="210" t="s">
        <v>371</v>
      </c>
      <c r="C33" s="210"/>
      <c r="D33" s="210"/>
      <c r="E33" s="210"/>
      <c r="F33" s="210"/>
    </row>
    <row r="34" spans="1:6" ht="22.5" x14ac:dyDescent="0.25">
      <c r="A34" s="210"/>
      <c r="B34" s="210" t="s">
        <v>367</v>
      </c>
      <c r="C34" s="210"/>
      <c r="D34" s="210"/>
      <c r="E34" s="260" t="s">
        <v>1701</v>
      </c>
      <c r="F34" s="210"/>
    </row>
    <row r="35" spans="1:6" x14ac:dyDescent="0.25">
      <c r="A35" s="210"/>
      <c r="B35" s="210" t="s">
        <v>368</v>
      </c>
      <c r="C35" s="210"/>
      <c r="D35" s="210"/>
      <c r="E35" s="260" t="s">
        <v>1701</v>
      </c>
      <c r="F35" s="210"/>
    </row>
    <row r="36" spans="1:6" ht="33.75" x14ac:dyDescent="0.25">
      <c r="A36" s="210"/>
      <c r="B36" s="210" t="s">
        <v>362</v>
      </c>
      <c r="C36" s="210"/>
      <c r="D36" s="210"/>
      <c r="E36" s="260" t="s">
        <v>1701</v>
      </c>
      <c r="F36" s="210"/>
    </row>
    <row r="37" spans="1:6" ht="33.75" x14ac:dyDescent="0.25">
      <c r="A37" s="210"/>
      <c r="B37" s="210" t="s">
        <v>369</v>
      </c>
      <c r="C37" s="210"/>
      <c r="D37" s="210"/>
      <c r="E37" s="260" t="s">
        <v>1701</v>
      </c>
      <c r="F37" s="210"/>
    </row>
    <row r="38" spans="1:6" ht="45" x14ac:dyDescent="0.25">
      <c r="A38" s="210" t="s">
        <v>1735</v>
      </c>
      <c r="B38" s="210" t="s">
        <v>372</v>
      </c>
      <c r="C38" s="210"/>
      <c r="D38" s="210"/>
      <c r="E38" s="210"/>
      <c r="F38" s="210"/>
    </row>
    <row r="39" spans="1:6" ht="22.5" x14ac:dyDescent="0.25">
      <c r="A39" s="210"/>
      <c r="B39" s="210" t="s">
        <v>373</v>
      </c>
      <c r="C39" s="210"/>
      <c r="D39" s="210"/>
      <c r="E39" s="260" t="s">
        <v>1701</v>
      </c>
      <c r="F39" s="210"/>
    </row>
    <row r="40" spans="1:6" x14ac:dyDescent="0.25">
      <c r="A40" s="210"/>
      <c r="B40" s="210" t="s">
        <v>374</v>
      </c>
      <c r="C40" s="210"/>
      <c r="D40" s="210"/>
      <c r="E40" s="260" t="s">
        <v>1701</v>
      </c>
      <c r="F40" s="210"/>
    </row>
    <row r="41" spans="1:6" ht="33.75" x14ac:dyDescent="0.25">
      <c r="A41" s="210"/>
      <c r="B41" s="210" t="s">
        <v>362</v>
      </c>
      <c r="C41" s="210"/>
      <c r="D41" s="210"/>
      <c r="E41" s="260" t="s">
        <v>1701</v>
      </c>
      <c r="F41" s="210"/>
    </row>
    <row r="42" spans="1:6" ht="33.75" x14ac:dyDescent="0.25">
      <c r="A42" s="210"/>
      <c r="B42" s="210" t="s">
        <v>375</v>
      </c>
      <c r="C42" s="210"/>
      <c r="D42" s="210"/>
      <c r="E42" s="260" t="s">
        <v>1701</v>
      </c>
      <c r="F42" s="210"/>
    </row>
    <row r="43" spans="1:6" ht="45" x14ac:dyDescent="0.25">
      <c r="A43" s="210" t="s">
        <v>1740</v>
      </c>
      <c r="B43" s="210" t="s">
        <v>376</v>
      </c>
      <c r="C43" s="210"/>
      <c r="D43" s="210"/>
      <c r="E43" s="260"/>
      <c r="F43" s="210"/>
    </row>
    <row r="44" spans="1:6" ht="22.5" x14ac:dyDescent="0.25">
      <c r="A44" s="210"/>
      <c r="B44" s="210" t="s">
        <v>373</v>
      </c>
      <c r="C44" s="210"/>
      <c r="D44" s="210"/>
      <c r="E44" s="260" t="s">
        <v>1701</v>
      </c>
      <c r="F44" s="210"/>
    </row>
    <row r="45" spans="1:6" x14ac:dyDescent="0.25">
      <c r="A45" s="210"/>
      <c r="B45" s="210" t="s">
        <v>374</v>
      </c>
      <c r="C45" s="210"/>
      <c r="D45" s="210"/>
      <c r="E45" s="260" t="s">
        <v>1701</v>
      </c>
      <c r="F45" s="210"/>
    </row>
    <row r="46" spans="1:6" ht="33.75" x14ac:dyDescent="0.25">
      <c r="A46" s="210"/>
      <c r="B46" s="210" t="s">
        <v>362</v>
      </c>
      <c r="C46" s="210"/>
      <c r="D46" s="210"/>
      <c r="E46" s="260" t="s">
        <v>1701</v>
      </c>
      <c r="F46" s="210"/>
    </row>
    <row r="47" spans="1:6" ht="33.75" x14ac:dyDescent="0.25">
      <c r="A47" s="210"/>
      <c r="B47" s="210" t="s">
        <v>375</v>
      </c>
      <c r="C47" s="210"/>
      <c r="D47" s="210"/>
      <c r="E47" s="260" t="s">
        <v>1701</v>
      </c>
      <c r="F47" s="210"/>
    </row>
    <row r="48" spans="1:6" x14ac:dyDescent="0.25">
      <c r="A48" s="167"/>
    </row>
    <row r="49" spans="1:6" x14ac:dyDescent="0.25">
      <c r="A49" s="199"/>
    </row>
    <row r="50" spans="1:6" ht="12" customHeight="1" x14ac:dyDescent="0.25">
      <c r="A50" s="873" t="s">
        <v>4</v>
      </c>
      <c r="B50" s="617"/>
      <c r="C50" s="617"/>
      <c r="D50" s="617"/>
      <c r="E50" s="617"/>
      <c r="F50" s="617"/>
    </row>
    <row r="51" spans="1:6" x14ac:dyDescent="0.25">
      <c r="A51" s="213"/>
      <c r="B51" s="223"/>
      <c r="C51" s="223"/>
      <c r="D51" s="223"/>
      <c r="E51" s="223"/>
      <c r="F51" s="223"/>
    </row>
    <row r="52" spans="1:6" ht="30" customHeight="1" x14ac:dyDescent="0.25">
      <c r="A52" s="867" t="s">
        <v>5</v>
      </c>
      <c r="B52" s="880"/>
      <c r="C52" s="880"/>
      <c r="D52" s="880"/>
      <c r="E52" s="880"/>
      <c r="F52" s="880"/>
    </row>
    <row r="53" spans="1:6" x14ac:dyDescent="0.25">
      <c r="A53" s="224"/>
      <c r="B53" s="223"/>
      <c r="C53" s="223"/>
      <c r="D53" s="223"/>
      <c r="E53" s="223"/>
      <c r="F53" s="223"/>
    </row>
    <row r="54" spans="1:6" ht="15" customHeight="1" x14ac:dyDescent="0.25">
      <c r="A54" s="867" t="s">
        <v>603</v>
      </c>
      <c r="B54" s="880"/>
      <c r="C54" s="880"/>
      <c r="D54" s="880"/>
      <c r="E54" s="880"/>
      <c r="F54" s="880"/>
    </row>
    <row r="55" spans="1:6" x14ac:dyDescent="0.25">
      <c r="A55" s="213"/>
      <c r="B55" s="223"/>
      <c r="C55" s="223"/>
      <c r="D55" s="223"/>
      <c r="E55" s="223"/>
      <c r="F55" s="223"/>
    </row>
    <row r="56" spans="1:6" ht="24.75" customHeight="1" x14ac:dyDescent="0.25">
      <c r="A56" s="867" t="s">
        <v>377</v>
      </c>
      <c r="B56" s="880"/>
      <c r="C56" s="880"/>
      <c r="D56" s="880"/>
      <c r="E56" s="880"/>
      <c r="F56" s="880"/>
    </row>
    <row r="57" spans="1:6" x14ac:dyDescent="0.25">
      <c r="A57" s="167"/>
    </row>
    <row r="58" spans="1:6" x14ac:dyDescent="0.25">
      <c r="A58" s="167" t="s">
        <v>1711</v>
      </c>
      <c r="D58" s="20" t="str">
        <f>'0'!E6</f>
        <v>А.П. Ковриго</v>
      </c>
    </row>
    <row r="60" spans="1:6" x14ac:dyDescent="0.25">
      <c r="A60" s="20" t="s">
        <v>1551</v>
      </c>
      <c r="D60" s="20" t="str">
        <f>'0'!E8</f>
        <v>И.Н.Самусевич</v>
      </c>
    </row>
  </sheetData>
  <mergeCells count="14">
    <mergeCell ref="A50:F50"/>
    <mergeCell ref="A52:F52"/>
    <mergeCell ref="A54:F54"/>
    <mergeCell ref="A56:F56"/>
    <mergeCell ref="B1:F1"/>
    <mergeCell ref="E11:F11"/>
    <mergeCell ref="D3:E3"/>
    <mergeCell ref="B7:E7"/>
    <mergeCell ref="B8:E8"/>
    <mergeCell ref="B11:B12"/>
    <mergeCell ref="C11:C12"/>
    <mergeCell ref="D11:D12"/>
    <mergeCell ref="A11:A12"/>
    <mergeCell ref="D5:E5"/>
  </mergeCells>
  <phoneticPr fontId="97" type="noConversion"/>
  <pageMargins left="0.7" right="0.7" top="0.75" bottom="0.75" header="0.3" footer="0.3"/>
  <pageSetup paperSize="9" scale="89" orientation="portrait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G44"/>
  <sheetViews>
    <sheetView zoomScale="145" zoomScaleNormal="145" workbookViewId="0">
      <selection activeCell="A8" sqref="A8:B8"/>
    </sheetView>
  </sheetViews>
  <sheetFormatPr defaultRowHeight="15" x14ac:dyDescent="0.25"/>
  <cols>
    <col min="1" max="1" width="3.5703125" style="8" customWidth="1"/>
    <col min="2" max="2" width="26.85546875" style="8" customWidth="1"/>
    <col min="3" max="3" width="3.5703125" style="8" customWidth="1"/>
    <col min="4" max="16384" width="9.140625" style="8"/>
  </cols>
  <sheetData>
    <row r="1" spans="1:7" ht="32.25" customHeight="1" x14ac:dyDescent="0.25">
      <c r="B1" s="874" t="s">
        <v>1261</v>
      </c>
      <c r="C1" s="542"/>
      <c r="D1" s="542"/>
      <c r="E1" s="542"/>
      <c r="F1" s="542"/>
      <c r="G1" s="542"/>
    </row>
    <row r="2" spans="1:7" ht="15.75" x14ac:dyDescent="0.25">
      <c r="B2" s="12"/>
      <c r="C2" s="12"/>
      <c r="D2" s="12"/>
      <c r="E2" s="13"/>
    </row>
    <row r="3" spans="1:7" ht="60" customHeight="1" x14ac:dyDescent="0.25">
      <c r="B3" s="12" t="s">
        <v>414</v>
      </c>
      <c r="C3" s="12"/>
      <c r="D3" s="13"/>
      <c r="E3" s="572" t="str">
        <f>'0'!E2</f>
        <v xml:space="preserve">ООО </v>
      </c>
      <c r="F3" s="572"/>
      <c r="G3" s="572"/>
    </row>
    <row r="4" spans="1:7" ht="15.75" x14ac:dyDescent="0.25">
      <c r="B4" s="5"/>
      <c r="C4" s="5"/>
      <c r="D4" s="13"/>
      <c r="E4" s="13"/>
    </row>
    <row r="5" spans="1:7" ht="15.75" x14ac:dyDescent="0.25">
      <c r="B5" s="5" t="s">
        <v>905</v>
      </c>
      <c r="C5" s="5"/>
      <c r="D5" s="13"/>
      <c r="E5" s="572" t="str">
        <f>'0'!E4</f>
        <v>01.01.2012-31.12.2012</v>
      </c>
      <c r="F5" s="572"/>
      <c r="G5" s="572"/>
    </row>
    <row r="7" spans="1:7" ht="16.5" customHeight="1" x14ac:dyDescent="0.25">
      <c r="A7" s="885" t="s">
        <v>331</v>
      </c>
      <c r="B7" s="886"/>
      <c r="C7" s="886"/>
      <c r="D7" s="887"/>
      <c r="E7" s="887"/>
      <c r="F7" s="887"/>
      <c r="G7" s="887"/>
    </row>
    <row r="8" spans="1:7" x14ac:dyDescent="0.25">
      <c r="A8" s="867"/>
      <c r="B8" s="867"/>
      <c r="C8" s="162"/>
    </row>
    <row r="9" spans="1:7" x14ac:dyDescent="0.25">
      <c r="A9" s="867" t="s">
        <v>332</v>
      </c>
      <c r="B9" s="867"/>
      <c r="C9" s="157"/>
    </row>
    <row r="10" spans="1:7" ht="26.25" customHeight="1" x14ac:dyDescent="0.25">
      <c r="A10" s="867" t="s">
        <v>333</v>
      </c>
      <c r="B10" s="867"/>
      <c r="C10" s="542"/>
      <c r="D10" s="542"/>
      <c r="E10" s="542"/>
      <c r="F10" s="542"/>
      <c r="G10" s="542"/>
    </row>
    <row r="11" spans="1:7" ht="24.75" customHeight="1" x14ac:dyDescent="0.25">
      <c r="A11" s="888" t="s">
        <v>334</v>
      </c>
      <c r="B11" s="888"/>
      <c r="C11" s="542"/>
      <c r="D11" s="542"/>
      <c r="E11" s="542"/>
      <c r="F11" s="542"/>
      <c r="G11" s="542"/>
    </row>
    <row r="12" spans="1:7" ht="12.75" customHeight="1" x14ac:dyDescent="0.25">
      <c r="A12" s="888" t="s">
        <v>335</v>
      </c>
      <c r="B12" s="888"/>
      <c r="C12" s="542"/>
      <c r="D12" s="542"/>
      <c r="E12" s="542"/>
      <c r="F12" s="542"/>
      <c r="G12" s="542"/>
    </row>
    <row r="13" spans="1:7" ht="24" customHeight="1" x14ac:dyDescent="0.25">
      <c r="A13" s="888" t="s">
        <v>336</v>
      </c>
      <c r="B13" s="888"/>
      <c r="C13" s="542"/>
      <c r="D13" s="542"/>
      <c r="E13" s="542"/>
      <c r="F13" s="542"/>
      <c r="G13" s="542"/>
    </row>
    <row r="14" spans="1:7" x14ac:dyDescent="0.25">
      <c r="A14" s="212"/>
    </row>
    <row r="15" spans="1:7" x14ac:dyDescent="0.25">
      <c r="A15" s="212"/>
    </row>
    <row r="16" spans="1:7" ht="35.25" customHeight="1" x14ac:dyDescent="0.25">
      <c r="A16" s="895" t="s">
        <v>337</v>
      </c>
      <c r="B16" s="896"/>
      <c r="C16" s="896"/>
      <c r="D16" s="896"/>
      <c r="E16" s="896"/>
      <c r="F16" s="896"/>
      <c r="G16" s="896"/>
    </row>
    <row r="17" spans="1:7" x14ac:dyDescent="0.25">
      <c r="A17" s="897" t="s">
        <v>1713</v>
      </c>
      <c r="B17" s="897" t="s">
        <v>157</v>
      </c>
      <c r="C17" s="897" t="s">
        <v>882</v>
      </c>
      <c r="D17" s="891" t="s">
        <v>1397</v>
      </c>
      <c r="E17" s="892"/>
      <c r="F17" s="889" t="s">
        <v>1648</v>
      </c>
      <c r="G17" s="890"/>
    </row>
    <row r="18" spans="1:7" x14ac:dyDescent="0.25">
      <c r="A18" s="898"/>
      <c r="B18" s="898"/>
      <c r="C18" s="898"/>
      <c r="D18" s="893"/>
      <c r="E18" s="894"/>
      <c r="F18" s="214" t="s">
        <v>355</v>
      </c>
      <c r="G18" s="214" t="s">
        <v>1726</v>
      </c>
    </row>
    <row r="19" spans="1:7" ht="24" customHeight="1" x14ac:dyDescent="0.25">
      <c r="A19" s="210" t="s">
        <v>1723</v>
      </c>
      <c r="B19" s="889" t="s">
        <v>338</v>
      </c>
      <c r="C19" s="890"/>
      <c r="D19" s="890"/>
      <c r="E19" s="890"/>
      <c r="F19" s="890"/>
      <c r="G19" s="890"/>
    </row>
    <row r="20" spans="1:7" ht="11.25" customHeight="1" x14ac:dyDescent="0.25">
      <c r="A20" s="210"/>
      <c r="B20" s="211" t="s">
        <v>339</v>
      </c>
      <c r="C20" s="210"/>
      <c r="D20" s="868"/>
      <c r="E20" s="899"/>
      <c r="F20" s="260" t="s">
        <v>1701</v>
      </c>
      <c r="G20" s="210"/>
    </row>
    <row r="21" spans="1:7" ht="40.5" customHeight="1" x14ac:dyDescent="0.25">
      <c r="A21" s="210"/>
      <c r="B21" s="211" t="s">
        <v>340</v>
      </c>
      <c r="C21" s="210"/>
      <c r="D21" s="868"/>
      <c r="E21" s="899"/>
      <c r="F21" s="210"/>
      <c r="G21" s="260" t="s">
        <v>1701</v>
      </c>
    </row>
    <row r="22" spans="1:7" ht="35.25" customHeight="1" x14ac:dyDescent="0.25">
      <c r="A22" s="210"/>
      <c r="B22" s="211" t="s">
        <v>341</v>
      </c>
      <c r="C22" s="210"/>
      <c r="D22" s="868"/>
      <c r="E22" s="899"/>
      <c r="F22" s="260" t="s">
        <v>1701</v>
      </c>
      <c r="G22" s="210"/>
    </row>
    <row r="23" spans="1:7" ht="24.75" customHeight="1" x14ac:dyDescent="0.25">
      <c r="A23" s="210"/>
      <c r="B23" s="211" t="s">
        <v>342</v>
      </c>
      <c r="C23" s="210"/>
      <c r="D23" s="868"/>
      <c r="E23" s="899"/>
      <c r="F23" s="260" t="s">
        <v>1701</v>
      </c>
      <c r="G23" s="210"/>
    </row>
    <row r="24" spans="1:7" ht="35.25" customHeight="1" x14ac:dyDescent="0.25">
      <c r="A24" s="210"/>
      <c r="B24" s="211" t="s">
        <v>343</v>
      </c>
      <c r="C24" s="210"/>
      <c r="D24" s="868"/>
      <c r="E24" s="899"/>
      <c r="F24" s="210"/>
      <c r="G24" s="260" t="s">
        <v>1701</v>
      </c>
    </row>
    <row r="25" spans="1:7" ht="30" customHeight="1" x14ac:dyDescent="0.25">
      <c r="A25" s="210"/>
      <c r="B25" s="211" t="s">
        <v>344</v>
      </c>
      <c r="C25" s="210"/>
      <c r="D25" s="868"/>
      <c r="E25" s="899"/>
      <c r="F25" s="210"/>
      <c r="G25" s="260" t="s">
        <v>1701</v>
      </c>
    </row>
    <row r="26" spans="1:7" ht="22.5" x14ac:dyDescent="0.25">
      <c r="A26" s="210"/>
      <c r="B26" s="211" t="s">
        <v>345</v>
      </c>
      <c r="C26" s="210"/>
      <c r="D26" s="868"/>
      <c r="E26" s="899"/>
      <c r="F26" s="210"/>
      <c r="G26" s="260" t="s">
        <v>1701</v>
      </c>
    </row>
    <row r="27" spans="1:7" x14ac:dyDescent="0.25">
      <c r="A27" s="210"/>
      <c r="B27" s="211" t="s">
        <v>346</v>
      </c>
      <c r="C27" s="210"/>
      <c r="D27" s="868"/>
      <c r="E27" s="899"/>
      <c r="F27" s="260" t="s">
        <v>1701</v>
      </c>
      <c r="G27" s="210"/>
    </row>
    <row r="28" spans="1:7" ht="22.5" x14ac:dyDescent="0.25">
      <c r="A28" s="210"/>
      <c r="B28" s="211" t="s">
        <v>347</v>
      </c>
      <c r="C28" s="210"/>
      <c r="D28" s="868"/>
      <c r="E28" s="899"/>
      <c r="F28" s="210"/>
      <c r="G28" s="260" t="s">
        <v>1701</v>
      </c>
    </row>
    <row r="29" spans="1:7" ht="22.5" x14ac:dyDescent="0.25">
      <c r="A29" s="210"/>
      <c r="B29" s="211" t="s">
        <v>348</v>
      </c>
      <c r="C29" s="210"/>
      <c r="D29" s="868"/>
      <c r="E29" s="899"/>
      <c r="F29" s="210"/>
      <c r="G29" s="260" t="s">
        <v>1701</v>
      </c>
    </row>
    <row r="30" spans="1:7" x14ac:dyDescent="0.25">
      <c r="A30" s="210"/>
      <c r="B30" s="211" t="s">
        <v>356</v>
      </c>
      <c r="C30" s="210"/>
      <c r="D30" s="868"/>
      <c r="E30" s="899"/>
      <c r="F30" s="210"/>
      <c r="G30" s="210"/>
    </row>
    <row r="31" spans="1:7" ht="45" x14ac:dyDescent="0.25">
      <c r="A31" s="210" t="s">
        <v>1727</v>
      </c>
      <c r="B31" s="210" t="s">
        <v>349</v>
      </c>
      <c r="C31" s="210"/>
      <c r="D31" s="868"/>
      <c r="E31" s="899"/>
      <c r="F31" s="260" t="s">
        <v>1701</v>
      </c>
      <c r="G31" s="210"/>
    </row>
    <row r="32" spans="1:7" ht="45" x14ac:dyDescent="0.25">
      <c r="A32" s="210" t="s">
        <v>1729</v>
      </c>
      <c r="B32" s="210" t="s">
        <v>350</v>
      </c>
      <c r="C32" s="210"/>
      <c r="D32" s="868"/>
      <c r="E32" s="899"/>
      <c r="F32" s="260" t="s">
        <v>1701</v>
      </c>
      <c r="G32" s="210"/>
    </row>
    <row r="33" spans="1:7" ht="33.75" x14ac:dyDescent="0.25">
      <c r="A33" s="210" t="s">
        <v>1731</v>
      </c>
      <c r="B33" s="210" t="s">
        <v>351</v>
      </c>
      <c r="C33" s="210"/>
      <c r="D33" s="868"/>
      <c r="E33" s="899"/>
      <c r="F33" s="260" t="s">
        <v>1701</v>
      </c>
      <c r="G33" s="210"/>
    </row>
    <row r="34" spans="1:7" ht="45" x14ac:dyDescent="0.25">
      <c r="A34" s="210" t="s">
        <v>1733</v>
      </c>
      <c r="B34" s="210" t="s">
        <v>352</v>
      </c>
      <c r="C34" s="210"/>
      <c r="D34" s="868"/>
      <c r="E34" s="899"/>
      <c r="F34" s="260" t="s">
        <v>1701</v>
      </c>
      <c r="G34" s="210"/>
    </row>
    <row r="35" spans="1:7" ht="45" x14ac:dyDescent="0.25">
      <c r="A35" s="210" t="s">
        <v>1735</v>
      </c>
      <c r="B35" s="210" t="s">
        <v>353</v>
      </c>
      <c r="C35" s="210"/>
      <c r="D35" s="868"/>
      <c r="E35" s="899"/>
      <c r="F35" s="260" t="s">
        <v>1701</v>
      </c>
      <c r="G35" s="210"/>
    </row>
    <row r="36" spans="1:7" ht="56.25" x14ac:dyDescent="0.25">
      <c r="A36" s="210" t="s">
        <v>1740</v>
      </c>
      <c r="B36" s="210" t="s">
        <v>354</v>
      </c>
      <c r="C36" s="210"/>
      <c r="D36" s="868"/>
      <c r="E36" s="899"/>
      <c r="F36" s="260" t="s">
        <v>1701</v>
      </c>
      <c r="G36" s="210"/>
    </row>
    <row r="37" spans="1:7" x14ac:dyDescent="0.25">
      <c r="A37" s="212"/>
    </row>
    <row r="38" spans="1:7" x14ac:dyDescent="0.25">
      <c r="A38" s="212"/>
    </row>
    <row r="39" spans="1:7" x14ac:dyDescent="0.25">
      <c r="A39" s="873" t="s">
        <v>603</v>
      </c>
      <c r="B39" s="542"/>
      <c r="C39" s="542"/>
      <c r="D39" s="542"/>
      <c r="E39" s="542"/>
      <c r="F39" s="542"/>
      <c r="G39" s="542"/>
    </row>
    <row r="40" spans="1:7" ht="36.75" customHeight="1" x14ac:dyDescent="0.25">
      <c r="A40" s="873" t="s">
        <v>1793</v>
      </c>
      <c r="B40" s="867"/>
      <c r="C40" s="542"/>
      <c r="D40" s="542"/>
      <c r="E40" s="542"/>
      <c r="F40" s="542"/>
      <c r="G40" s="542"/>
    </row>
    <row r="41" spans="1:7" x14ac:dyDescent="0.25">
      <c r="A41" s="212"/>
    </row>
    <row r="42" spans="1:7" x14ac:dyDescent="0.25">
      <c r="B42" s="8" t="s">
        <v>1711</v>
      </c>
      <c r="F42" s="8" t="str">
        <f>'0'!E6</f>
        <v>А.П. Ковриго</v>
      </c>
    </row>
    <row r="44" spans="1:7" x14ac:dyDescent="0.25">
      <c r="B44" s="8" t="s">
        <v>1551</v>
      </c>
      <c r="F44" s="8" t="str">
        <f>'0'!E8</f>
        <v>И.Н.Самусевич</v>
      </c>
    </row>
  </sheetData>
  <mergeCells count="36">
    <mergeCell ref="E5:G5"/>
    <mergeCell ref="D33:E33"/>
    <mergeCell ref="D34:E34"/>
    <mergeCell ref="D35:E35"/>
    <mergeCell ref="D36:E36"/>
    <mergeCell ref="D28:E28"/>
    <mergeCell ref="D29:E29"/>
    <mergeCell ref="D30:E30"/>
    <mergeCell ref="D32:E32"/>
    <mergeCell ref="C17:C18"/>
    <mergeCell ref="A8:B8"/>
    <mergeCell ref="D31:E31"/>
    <mergeCell ref="D20:E20"/>
    <mergeCell ref="D21:E21"/>
    <mergeCell ref="D22:E22"/>
    <mergeCell ref="D23:E23"/>
    <mergeCell ref="D24:E24"/>
    <mergeCell ref="D25:E25"/>
    <mergeCell ref="D26:E26"/>
    <mergeCell ref="D27:E27"/>
    <mergeCell ref="E3:G3"/>
    <mergeCell ref="A9:B9"/>
    <mergeCell ref="A39:G39"/>
    <mergeCell ref="A40:G40"/>
    <mergeCell ref="B1:G1"/>
    <mergeCell ref="A7:G7"/>
    <mergeCell ref="A10:G10"/>
    <mergeCell ref="A11:G11"/>
    <mergeCell ref="A12:G12"/>
    <mergeCell ref="A13:G13"/>
    <mergeCell ref="F17:G17"/>
    <mergeCell ref="B19:G19"/>
    <mergeCell ref="D17:E18"/>
    <mergeCell ref="A16:G16"/>
    <mergeCell ref="B17:B18"/>
    <mergeCell ref="A17:A18"/>
  </mergeCells>
  <phoneticPr fontId="97" type="noConversion"/>
  <pageMargins left="0.7" right="0.7" top="0.75" bottom="0.75" header="0.3" footer="0.3"/>
  <pageSetup paperSize="9" orientation="portrait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F123"/>
  <sheetViews>
    <sheetView zoomScale="130" zoomScaleNormal="130" workbookViewId="0">
      <selection activeCell="A6" sqref="A6"/>
    </sheetView>
  </sheetViews>
  <sheetFormatPr defaultRowHeight="15" x14ac:dyDescent="0.25"/>
  <cols>
    <col min="1" max="1" width="9.140625" style="13" customWidth="1"/>
    <col min="2" max="2" width="13.5703125" style="13" customWidth="1"/>
    <col min="3" max="3" width="13.140625" style="13" customWidth="1"/>
    <col min="4" max="4" width="12.28515625" style="13" customWidth="1"/>
    <col min="5" max="5" width="11.28515625" style="13" customWidth="1"/>
    <col min="6" max="6" width="12" style="13" customWidth="1"/>
    <col min="7" max="16384" width="9.140625" style="13"/>
  </cols>
  <sheetData>
    <row r="1" spans="1:6" ht="27.75" customHeight="1" x14ac:dyDescent="0.25">
      <c r="A1" s="874" t="s">
        <v>1261</v>
      </c>
      <c r="B1" s="536"/>
      <c r="C1" s="536"/>
      <c r="D1" s="536"/>
      <c r="E1" s="536"/>
      <c r="F1" s="536"/>
    </row>
    <row r="2" spans="1:6" ht="15.75" x14ac:dyDescent="0.25">
      <c r="A2" s="12"/>
      <c r="B2" s="12"/>
      <c r="C2" s="12"/>
    </row>
    <row r="3" spans="1:6" x14ac:dyDescent="0.25">
      <c r="A3" s="535" t="s">
        <v>414</v>
      </c>
      <c r="B3" s="536"/>
      <c r="C3" s="536"/>
      <c r="D3" s="536"/>
      <c r="E3" s="536" t="str">
        <f>'0'!E2</f>
        <v xml:space="preserve">ООО </v>
      </c>
      <c r="F3" s="536"/>
    </row>
    <row r="4" spans="1:6" ht="15.75" x14ac:dyDescent="0.25">
      <c r="A4" s="12"/>
      <c r="B4" s="12"/>
    </row>
    <row r="5" spans="1:6" x14ac:dyDescent="0.25">
      <c r="A5" s="535" t="s">
        <v>905</v>
      </c>
      <c r="B5" s="536"/>
      <c r="C5" s="536"/>
      <c r="D5" s="536"/>
      <c r="E5" s="536" t="str">
        <f>'0'!E4</f>
        <v>01.01.2012-31.12.2012</v>
      </c>
      <c r="F5" s="536"/>
    </row>
    <row r="7" spans="1:6" x14ac:dyDescent="0.25">
      <c r="A7" s="913" t="s">
        <v>329</v>
      </c>
      <c r="B7" s="572"/>
      <c r="C7" s="572"/>
      <c r="D7" s="572"/>
      <c r="E7" s="572"/>
      <c r="F7" s="572"/>
    </row>
    <row r="8" spans="1:6" ht="22.5" customHeight="1" x14ac:dyDescent="0.25">
      <c r="A8" s="914"/>
      <c r="B8" s="572"/>
      <c r="C8" s="572"/>
      <c r="D8" s="572"/>
      <c r="E8" s="572"/>
      <c r="F8" s="572"/>
    </row>
    <row r="9" spans="1:6" x14ac:dyDescent="0.25">
      <c r="A9" s="907" t="s">
        <v>243</v>
      </c>
      <c r="B9" s="536"/>
      <c r="C9" s="536"/>
      <c r="D9" s="536"/>
      <c r="E9" s="536"/>
      <c r="F9" s="536"/>
    </row>
    <row r="10" spans="1:6" ht="25.5" customHeight="1" x14ac:dyDescent="0.25">
      <c r="A10" s="907" t="s">
        <v>244</v>
      </c>
      <c r="B10" s="536"/>
      <c r="C10" s="536"/>
      <c r="D10" s="536"/>
      <c r="E10" s="536"/>
      <c r="F10" s="536"/>
    </row>
    <row r="11" spans="1:6" ht="27" customHeight="1" x14ac:dyDescent="0.25">
      <c r="A11" s="907" t="s">
        <v>245</v>
      </c>
      <c r="B11" s="536"/>
      <c r="C11" s="536"/>
      <c r="D11" s="536"/>
      <c r="E11" s="536"/>
      <c r="F11" s="536"/>
    </row>
    <row r="12" spans="1:6" ht="21.75" customHeight="1" x14ac:dyDescent="0.25">
      <c r="A12" s="907" t="s">
        <v>246</v>
      </c>
      <c r="B12" s="536"/>
      <c r="C12" s="536"/>
      <c r="D12" s="536"/>
      <c r="E12" s="536"/>
      <c r="F12" s="536"/>
    </row>
    <row r="13" spans="1:6" ht="15.75" x14ac:dyDescent="0.25">
      <c r="A13" s="12"/>
    </row>
    <row r="14" spans="1:6" x14ac:dyDescent="0.25">
      <c r="A14" s="162"/>
    </row>
    <row r="15" spans="1:6" x14ac:dyDescent="0.25">
      <c r="A15" s="910" t="s">
        <v>247</v>
      </c>
      <c r="B15" s="536"/>
      <c r="C15" s="536"/>
      <c r="D15" s="536"/>
      <c r="E15" s="536"/>
      <c r="F15" s="536"/>
    </row>
    <row r="16" spans="1:6" x14ac:dyDescent="0.25">
      <c r="A16" s="201"/>
    </row>
    <row r="17" spans="1:6" ht="28.5" customHeight="1" x14ac:dyDescent="0.25">
      <c r="A17" s="907" t="s">
        <v>1788</v>
      </c>
      <c r="B17" s="536"/>
      <c r="C17" s="536"/>
      <c r="D17" s="536"/>
      <c r="E17" s="536"/>
      <c r="F17" s="536"/>
    </row>
    <row r="18" spans="1:6" ht="21" customHeight="1" x14ac:dyDescent="0.25">
      <c r="A18" s="900" t="s">
        <v>2214</v>
      </c>
      <c r="B18" s="900"/>
      <c r="C18" s="900"/>
      <c r="D18" s="900"/>
    </row>
    <row r="19" spans="1:6" ht="68.25" customHeight="1" x14ac:dyDescent="0.25">
      <c r="A19" s="907" t="s">
        <v>248</v>
      </c>
      <c r="B19" s="908"/>
      <c r="C19" s="909"/>
      <c r="D19" s="536"/>
      <c r="E19" s="536"/>
      <c r="F19" s="536"/>
    </row>
    <row r="20" spans="1:6" x14ac:dyDescent="0.25">
      <c r="A20" s="200"/>
    </row>
    <row r="21" spans="1:6" ht="18" customHeight="1" x14ac:dyDescent="0.25">
      <c r="A21" s="910" t="s">
        <v>249</v>
      </c>
      <c r="B21" s="536"/>
      <c r="C21" s="536"/>
      <c r="D21" s="536"/>
      <c r="E21" s="536"/>
      <c r="F21" s="536"/>
    </row>
    <row r="22" spans="1:6" x14ac:dyDescent="0.25">
      <c r="A22" s="200"/>
    </row>
    <row r="23" spans="1:6" ht="23.25" customHeight="1" x14ac:dyDescent="0.25">
      <c r="A23" s="907" t="s">
        <v>250</v>
      </c>
      <c r="B23" s="908"/>
      <c r="C23" s="909" t="s">
        <v>1785</v>
      </c>
      <c r="D23" s="536"/>
      <c r="E23" s="536"/>
      <c r="F23" s="536"/>
    </row>
    <row r="24" spans="1:6" x14ac:dyDescent="0.25">
      <c r="A24" s="200"/>
    </row>
    <row r="25" spans="1:6" ht="14.25" customHeight="1" x14ac:dyDescent="0.25">
      <c r="A25" s="907" t="s">
        <v>251</v>
      </c>
      <c r="B25" s="908"/>
      <c r="C25" s="909" t="s">
        <v>1786</v>
      </c>
      <c r="D25" s="536"/>
      <c r="E25" s="536"/>
      <c r="F25" s="536"/>
    </row>
    <row r="26" spans="1:6" ht="15.75" thickBot="1" x14ac:dyDescent="0.3">
      <c r="A26" s="200"/>
    </row>
    <row r="27" spans="1:6" ht="34.5" thickBot="1" x14ac:dyDescent="0.3">
      <c r="A27" s="200" t="s">
        <v>252</v>
      </c>
      <c r="B27" s="202" t="s">
        <v>253</v>
      </c>
      <c r="C27" s="163" t="s">
        <v>254</v>
      </c>
      <c r="D27" s="163" t="s">
        <v>255</v>
      </c>
    </row>
    <row r="28" spans="1:6" x14ac:dyDescent="0.25">
      <c r="A28" s="911"/>
      <c r="B28" s="912" t="s">
        <v>1787</v>
      </c>
      <c r="C28" s="912"/>
      <c r="D28" s="912">
        <v>2</v>
      </c>
    </row>
    <row r="29" spans="1:6" x14ac:dyDescent="0.25">
      <c r="A29" s="911"/>
      <c r="B29" s="901"/>
      <c r="C29" s="901"/>
      <c r="D29" s="901"/>
    </row>
    <row r="30" spans="1:6" ht="15.75" thickBot="1" x14ac:dyDescent="0.3">
      <c r="A30" s="911"/>
      <c r="B30" s="902"/>
      <c r="C30" s="902"/>
      <c r="D30" s="902"/>
    </row>
    <row r="31" spans="1:6" x14ac:dyDescent="0.25">
      <c r="A31" s="200"/>
    </row>
    <row r="32" spans="1:6" ht="27.75" customHeight="1" x14ac:dyDescent="0.25">
      <c r="A32" s="907" t="s">
        <v>256</v>
      </c>
      <c r="B32" s="908"/>
      <c r="C32" s="909" t="s">
        <v>1784</v>
      </c>
      <c r="D32" s="536"/>
      <c r="E32" s="536"/>
      <c r="F32" s="536"/>
    </row>
    <row r="34" spans="1:6" x14ac:dyDescent="0.25">
      <c r="A34" s="162"/>
    </row>
    <row r="35" spans="1:6" ht="16.5" customHeight="1" x14ac:dyDescent="0.25">
      <c r="A35" s="910" t="s">
        <v>257</v>
      </c>
      <c r="B35" s="536"/>
      <c r="C35" s="536"/>
      <c r="D35" s="536"/>
      <c r="E35" s="536"/>
      <c r="F35" s="536"/>
    </row>
    <row r="36" spans="1:6" ht="16.5" thickBot="1" x14ac:dyDescent="0.3">
      <c r="A36" s="12"/>
    </row>
    <row r="37" spans="1:6" x14ac:dyDescent="0.25">
      <c r="A37" s="203"/>
      <c r="B37" s="197"/>
      <c r="C37" s="197"/>
      <c r="D37" s="197" t="s">
        <v>263</v>
      </c>
      <c r="E37" s="197" t="s">
        <v>265</v>
      </c>
    </row>
    <row r="38" spans="1:6" x14ac:dyDescent="0.25">
      <c r="A38" s="204"/>
      <c r="B38" s="205" t="s">
        <v>259</v>
      </c>
      <c r="C38" s="205" t="s">
        <v>261</v>
      </c>
      <c r="D38" s="205" t="s">
        <v>264</v>
      </c>
      <c r="E38" s="205" t="s">
        <v>264</v>
      </c>
    </row>
    <row r="39" spans="1:6" ht="34.5" thickBot="1" x14ac:dyDescent="0.3">
      <c r="A39" s="204" t="s">
        <v>258</v>
      </c>
      <c r="B39" s="205" t="s">
        <v>260</v>
      </c>
      <c r="C39" s="205" t="s">
        <v>262</v>
      </c>
      <c r="D39" s="99"/>
      <c r="E39" s="99"/>
    </row>
    <row r="40" spans="1:6" ht="33.75" x14ac:dyDescent="0.25">
      <c r="A40" s="901" t="s">
        <v>266</v>
      </c>
      <c r="B40" s="205" t="s">
        <v>267</v>
      </c>
      <c r="C40" s="901" t="s">
        <v>269</v>
      </c>
      <c r="D40" s="903" t="s">
        <v>270</v>
      </c>
      <c r="E40" s="904"/>
    </row>
    <row r="41" spans="1:6" ht="15.75" thickBot="1" x14ac:dyDescent="0.3">
      <c r="A41" s="902"/>
      <c r="B41" s="198" t="s">
        <v>268</v>
      </c>
      <c r="C41" s="902"/>
      <c r="D41" s="905"/>
      <c r="E41" s="906"/>
    </row>
    <row r="42" spans="1:6" x14ac:dyDescent="0.25">
      <c r="A42" s="206"/>
      <c r="B42" s="653" t="s">
        <v>36</v>
      </c>
      <c r="C42" s="653" t="s">
        <v>1791</v>
      </c>
      <c r="D42" s="653" t="s">
        <v>1790</v>
      </c>
      <c r="E42" s="653" t="s">
        <v>1789</v>
      </c>
    </row>
    <row r="43" spans="1:6" ht="24" x14ac:dyDescent="0.25">
      <c r="A43" s="206" t="s">
        <v>271</v>
      </c>
      <c r="B43" s="673"/>
      <c r="C43" s="673"/>
      <c r="D43" s="673"/>
      <c r="E43" s="673"/>
    </row>
    <row r="44" spans="1:6" ht="15.75" thickBot="1" x14ac:dyDescent="0.3">
      <c r="A44" s="190"/>
      <c r="B44" s="654"/>
      <c r="C44" s="654"/>
      <c r="D44" s="654"/>
      <c r="E44" s="654"/>
    </row>
    <row r="45" spans="1:6" x14ac:dyDescent="0.25">
      <c r="A45" s="206"/>
      <c r="B45" s="653" t="str">
        <f>B42</f>
        <v>1С</v>
      </c>
      <c r="C45" s="653" t="str">
        <f>C42</f>
        <v>офф лайн</v>
      </c>
      <c r="D45" s="653" t="str">
        <f>D42</f>
        <v>ручной</v>
      </c>
      <c r="E45" s="653" t="str">
        <f>E42</f>
        <v>печатные формы</v>
      </c>
    </row>
    <row r="46" spans="1:6" ht="24" x14ac:dyDescent="0.25">
      <c r="A46" s="206" t="s">
        <v>272</v>
      </c>
      <c r="B46" s="673"/>
      <c r="C46" s="673"/>
      <c r="D46" s="673"/>
      <c r="E46" s="673"/>
    </row>
    <row r="47" spans="1:6" ht="15.75" thickBot="1" x14ac:dyDescent="0.3">
      <c r="A47" s="190"/>
      <c r="B47" s="654"/>
      <c r="C47" s="654"/>
      <c r="D47" s="654"/>
      <c r="E47" s="654"/>
    </row>
    <row r="48" spans="1:6" ht="24" x14ac:dyDescent="0.25">
      <c r="A48" s="206" t="s">
        <v>273</v>
      </c>
      <c r="B48" s="653" t="str">
        <f>B45</f>
        <v>1С</v>
      </c>
      <c r="C48" s="653" t="str">
        <f>C45</f>
        <v>офф лайн</v>
      </c>
      <c r="D48" s="653" t="str">
        <f>D45</f>
        <v>ручной</v>
      </c>
      <c r="E48" s="653" t="str">
        <f>E45</f>
        <v>печатные формы</v>
      </c>
    </row>
    <row r="49" spans="1:5" ht="60.75" thickBot="1" x14ac:dyDescent="0.3">
      <c r="A49" s="206" t="s">
        <v>274</v>
      </c>
      <c r="B49" s="654"/>
      <c r="C49" s="654"/>
      <c r="D49" s="654"/>
      <c r="E49" s="654"/>
    </row>
    <row r="50" spans="1:5" x14ac:dyDescent="0.25">
      <c r="A50" s="206"/>
      <c r="B50" s="653" t="str">
        <f>B48</f>
        <v>1С</v>
      </c>
      <c r="C50" s="653" t="str">
        <f>C48</f>
        <v>офф лайн</v>
      </c>
      <c r="D50" s="653" t="str">
        <f>D48</f>
        <v>ручной</v>
      </c>
      <c r="E50" s="653" t="str">
        <f>E48</f>
        <v>печатные формы</v>
      </c>
    </row>
    <row r="51" spans="1:5" ht="24" x14ac:dyDescent="0.25">
      <c r="A51" s="206" t="s">
        <v>275</v>
      </c>
      <c r="B51" s="673"/>
      <c r="C51" s="673"/>
      <c r="D51" s="673"/>
      <c r="E51" s="673"/>
    </row>
    <row r="52" spans="1:5" ht="15.75" thickBot="1" x14ac:dyDescent="0.3">
      <c r="A52" s="190"/>
      <c r="B52" s="654"/>
      <c r="C52" s="654"/>
      <c r="D52" s="654"/>
      <c r="E52" s="654"/>
    </row>
    <row r="53" spans="1:5" x14ac:dyDescent="0.25">
      <c r="A53" s="206" t="s">
        <v>276</v>
      </c>
      <c r="B53" s="653" t="str">
        <f>B50</f>
        <v>1С</v>
      </c>
      <c r="C53" s="653" t="str">
        <f>C50</f>
        <v>офф лайн</v>
      </c>
      <c r="D53" s="653" t="str">
        <f>D50</f>
        <v>ручной</v>
      </c>
      <c r="E53" s="653" t="str">
        <f>E50</f>
        <v>печатные формы</v>
      </c>
    </row>
    <row r="54" spans="1:5" ht="72.75" thickBot="1" x14ac:dyDescent="0.3">
      <c r="A54" s="206" t="s">
        <v>277</v>
      </c>
      <c r="B54" s="654"/>
      <c r="C54" s="654"/>
      <c r="D54" s="654"/>
      <c r="E54" s="654"/>
    </row>
    <row r="55" spans="1:5" x14ac:dyDescent="0.25">
      <c r="A55" s="206"/>
      <c r="B55" s="653" t="str">
        <f>B53</f>
        <v>1С</v>
      </c>
      <c r="C55" s="653" t="str">
        <f>C53</f>
        <v>офф лайн</v>
      </c>
      <c r="D55" s="653" t="str">
        <f>D53</f>
        <v>ручной</v>
      </c>
      <c r="E55" s="653" t="str">
        <f>E53</f>
        <v>печатные формы</v>
      </c>
    </row>
    <row r="56" spans="1:5" ht="24" x14ac:dyDescent="0.25">
      <c r="A56" s="206" t="s">
        <v>275</v>
      </c>
      <c r="B56" s="673"/>
      <c r="C56" s="673"/>
      <c r="D56" s="673"/>
      <c r="E56" s="673"/>
    </row>
    <row r="57" spans="1:5" ht="15.75" thickBot="1" x14ac:dyDescent="0.3">
      <c r="A57" s="190"/>
      <c r="B57" s="654"/>
      <c r="C57" s="654"/>
      <c r="D57" s="654"/>
      <c r="E57" s="654"/>
    </row>
    <row r="58" spans="1:5" ht="44.25" customHeight="1" x14ac:dyDescent="0.25">
      <c r="A58" s="915" t="s">
        <v>278</v>
      </c>
      <c r="B58" s="653" t="str">
        <f>B55</f>
        <v>1С</v>
      </c>
      <c r="C58" s="653" t="str">
        <f>C55</f>
        <v>офф лайн</v>
      </c>
      <c r="D58" s="653" t="str">
        <f>D55</f>
        <v>ручной</v>
      </c>
      <c r="E58" s="653" t="str">
        <f>E55</f>
        <v>печатные формы</v>
      </c>
    </row>
    <row r="59" spans="1:5" ht="15.75" thickBot="1" x14ac:dyDescent="0.3">
      <c r="A59" s="916"/>
      <c r="B59" s="654"/>
      <c r="C59" s="654"/>
      <c r="D59" s="654"/>
      <c r="E59" s="654"/>
    </row>
    <row r="60" spans="1:5" ht="24" x14ac:dyDescent="0.25">
      <c r="A60" s="206" t="s">
        <v>279</v>
      </c>
      <c r="B60" s="653" t="str">
        <f>B58</f>
        <v>1С</v>
      </c>
      <c r="C60" s="653" t="str">
        <f>C58</f>
        <v>офф лайн</v>
      </c>
      <c r="D60" s="653" t="str">
        <f>D58</f>
        <v>ручной</v>
      </c>
      <c r="E60" s="653" t="str">
        <f>E58</f>
        <v>печатные формы</v>
      </c>
    </row>
    <row r="61" spans="1:5" ht="24" x14ac:dyDescent="0.25">
      <c r="A61" s="206" t="s">
        <v>280</v>
      </c>
      <c r="B61" s="673"/>
      <c r="C61" s="673"/>
      <c r="D61" s="673"/>
      <c r="E61" s="673"/>
    </row>
    <row r="62" spans="1:5" ht="15.75" thickBot="1" x14ac:dyDescent="0.3">
      <c r="A62" s="190"/>
      <c r="B62" s="654"/>
      <c r="C62" s="654"/>
      <c r="D62" s="654"/>
      <c r="E62" s="654"/>
    </row>
    <row r="63" spans="1:5" ht="32.25" customHeight="1" x14ac:dyDescent="0.25">
      <c r="A63" s="915" t="s">
        <v>281</v>
      </c>
      <c r="B63" s="653" t="str">
        <f>B60</f>
        <v>1С</v>
      </c>
      <c r="C63" s="653" t="str">
        <f>C60</f>
        <v>офф лайн</v>
      </c>
      <c r="D63" s="653" t="str">
        <f>D60</f>
        <v>ручной</v>
      </c>
      <c r="E63" s="653" t="str">
        <f>E60</f>
        <v>печатные формы</v>
      </c>
    </row>
    <row r="64" spans="1:5" ht="15.75" thickBot="1" x14ac:dyDescent="0.3">
      <c r="A64" s="916"/>
      <c r="B64" s="654"/>
      <c r="C64" s="654"/>
      <c r="D64" s="654"/>
      <c r="E64" s="654"/>
    </row>
    <row r="65" spans="1:6" ht="56.25" customHeight="1" x14ac:dyDescent="0.25">
      <c r="A65" s="915" t="s">
        <v>282</v>
      </c>
      <c r="B65" s="653" t="str">
        <f>B63</f>
        <v>1С</v>
      </c>
      <c r="C65" s="653" t="str">
        <f>C63</f>
        <v>офф лайн</v>
      </c>
      <c r="D65" s="653" t="str">
        <f>D63</f>
        <v>ручной</v>
      </c>
      <c r="E65" s="653" t="str">
        <f>E63</f>
        <v>печатные формы</v>
      </c>
    </row>
    <row r="66" spans="1:6" ht="15.75" thickBot="1" x14ac:dyDescent="0.3">
      <c r="A66" s="916"/>
      <c r="B66" s="654"/>
      <c r="C66" s="654"/>
      <c r="D66" s="654"/>
      <c r="E66" s="654"/>
    </row>
    <row r="67" spans="1:6" x14ac:dyDescent="0.25">
      <c r="A67" s="206"/>
      <c r="B67" s="653" t="s">
        <v>1792</v>
      </c>
      <c r="C67" s="653" t="str">
        <f>C65</f>
        <v>офф лайн</v>
      </c>
      <c r="D67" s="653" t="str">
        <f>D65</f>
        <v>ручной</v>
      </c>
      <c r="E67" s="653" t="str">
        <f>E65</f>
        <v>печатные формы</v>
      </c>
    </row>
    <row r="68" spans="1:6" ht="24" x14ac:dyDescent="0.25">
      <c r="A68" s="206" t="s">
        <v>283</v>
      </c>
      <c r="B68" s="673"/>
      <c r="C68" s="673"/>
      <c r="D68" s="673"/>
      <c r="E68" s="673"/>
    </row>
    <row r="69" spans="1:6" ht="15.75" thickBot="1" x14ac:dyDescent="0.3">
      <c r="A69" s="190"/>
      <c r="B69" s="654"/>
      <c r="C69" s="654"/>
      <c r="D69" s="654"/>
      <c r="E69" s="654"/>
    </row>
    <row r="70" spans="1:6" x14ac:dyDescent="0.25">
      <c r="A70" s="162"/>
    </row>
    <row r="72" spans="1:6" x14ac:dyDescent="0.25">
      <c r="A72" s="162"/>
    </row>
    <row r="73" spans="1:6" ht="30" customHeight="1" x14ac:dyDescent="0.25">
      <c r="A73" s="910" t="s">
        <v>284</v>
      </c>
      <c r="B73" s="536"/>
      <c r="C73" s="536"/>
      <c r="D73" s="536"/>
      <c r="E73" s="536"/>
      <c r="F73" s="536"/>
    </row>
    <row r="74" spans="1:6" ht="15.75" thickBot="1" x14ac:dyDescent="0.3">
      <c r="A74" s="162"/>
    </row>
    <row r="75" spans="1:6" x14ac:dyDescent="0.25">
      <c r="A75" s="907"/>
      <c r="B75" s="911"/>
      <c r="C75" s="203"/>
      <c r="D75" s="197"/>
      <c r="E75" s="207"/>
    </row>
    <row r="76" spans="1:6" x14ac:dyDescent="0.25">
      <c r="A76" s="907"/>
      <c r="B76" s="911"/>
      <c r="C76" s="204" t="s">
        <v>1718</v>
      </c>
      <c r="D76" s="205" t="s">
        <v>1719</v>
      </c>
      <c r="E76" s="208" t="s">
        <v>776</v>
      </c>
    </row>
    <row r="77" spans="1:6" ht="15.75" thickBot="1" x14ac:dyDescent="0.3">
      <c r="A77" s="907"/>
      <c r="B77" s="911"/>
      <c r="C77" s="196"/>
      <c r="D77" s="99"/>
      <c r="E77" s="209" t="s">
        <v>881</v>
      </c>
    </row>
    <row r="78" spans="1:6" ht="78" customHeight="1" x14ac:dyDescent="0.25">
      <c r="A78" s="907" t="s">
        <v>1723</v>
      </c>
      <c r="B78" s="911" t="s">
        <v>285</v>
      </c>
      <c r="C78" s="912" t="s">
        <v>1701</v>
      </c>
      <c r="D78" s="912"/>
      <c r="E78" s="912"/>
    </row>
    <row r="79" spans="1:6" x14ac:dyDescent="0.25">
      <c r="A79" s="907"/>
      <c r="B79" s="911"/>
      <c r="C79" s="901"/>
      <c r="D79" s="901"/>
      <c r="E79" s="901"/>
    </row>
    <row r="80" spans="1:6" x14ac:dyDescent="0.25">
      <c r="A80" s="907"/>
      <c r="B80" s="911"/>
      <c r="C80" s="901"/>
      <c r="D80" s="901"/>
      <c r="E80" s="901"/>
    </row>
    <row r="81" spans="1:5" ht="15.75" thickBot="1" x14ac:dyDescent="0.3">
      <c r="A81" s="907"/>
      <c r="B81" s="911"/>
      <c r="C81" s="902"/>
      <c r="D81" s="902"/>
      <c r="E81" s="902"/>
    </row>
    <row r="82" spans="1:5" ht="111.75" customHeight="1" x14ac:dyDescent="0.25">
      <c r="A82" s="907" t="s">
        <v>1727</v>
      </c>
      <c r="B82" s="911" t="s">
        <v>286</v>
      </c>
      <c r="C82" s="912" t="s">
        <v>1701</v>
      </c>
      <c r="D82" s="912"/>
      <c r="E82" s="912"/>
    </row>
    <row r="83" spans="1:5" x14ac:dyDescent="0.25">
      <c r="A83" s="907"/>
      <c r="B83" s="911"/>
      <c r="C83" s="901"/>
      <c r="D83" s="901"/>
      <c r="E83" s="901"/>
    </row>
    <row r="84" spans="1:5" x14ac:dyDescent="0.25">
      <c r="A84" s="907"/>
      <c r="B84" s="911"/>
      <c r="C84" s="901"/>
      <c r="D84" s="901"/>
      <c r="E84" s="901"/>
    </row>
    <row r="85" spans="1:5" ht="15.75" thickBot="1" x14ac:dyDescent="0.3">
      <c r="A85" s="907"/>
      <c r="B85" s="911"/>
      <c r="C85" s="902"/>
      <c r="D85" s="902"/>
      <c r="E85" s="902"/>
    </row>
    <row r="86" spans="1:5" ht="55.5" customHeight="1" x14ac:dyDescent="0.25">
      <c r="A86" s="907" t="s">
        <v>1729</v>
      </c>
      <c r="B86" s="911" t="s">
        <v>287</v>
      </c>
      <c r="C86" s="912" t="s">
        <v>1701</v>
      </c>
      <c r="D86" s="912"/>
      <c r="E86" s="912"/>
    </row>
    <row r="87" spans="1:5" x14ac:dyDescent="0.25">
      <c r="A87" s="907"/>
      <c r="B87" s="911"/>
      <c r="C87" s="901"/>
      <c r="D87" s="901"/>
      <c r="E87" s="901"/>
    </row>
    <row r="88" spans="1:5" x14ac:dyDescent="0.25">
      <c r="A88" s="907"/>
      <c r="B88" s="911"/>
      <c r="C88" s="901"/>
      <c r="D88" s="901"/>
      <c r="E88" s="901"/>
    </row>
    <row r="89" spans="1:5" ht="15.75" thickBot="1" x14ac:dyDescent="0.3">
      <c r="A89" s="907"/>
      <c r="B89" s="911"/>
      <c r="C89" s="902"/>
      <c r="D89" s="902"/>
      <c r="E89" s="902"/>
    </row>
    <row r="90" spans="1:5" ht="100.5" customHeight="1" x14ac:dyDescent="0.25">
      <c r="A90" s="907" t="s">
        <v>1731</v>
      </c>
      <c r="B90" s="911" t="s">
        <v>288</v>
      </c>
      <c r="C90" s="912" t="s">
        <v>1701</v>
      </c>
      <c r="D90" s="912"/>
      <c r="E90" s="912"/>
    </row>
    <row r="91" spans="1:5" x14ac:dyDescent="0.25">
      <c r="A91" s="907"/>
      <c r="B91" s="911"/>
      <c r="C91" s="901"/>
      <c r="D91" s="901"/>
      <c r="E91" s="901"/>
    </row>
    <row r="92" spans="1:5" x14ac:dyDescent="0.25">
      <c r="A92" s="907"/>
      <c r="B92" s="911"/>
      <c r="C92" s="901"/>
      <c r="D92" s="901"/>
      <c r="E92" s="901"/>
    </row>
    <row r="93" spans="1:5" ht="15.75" thickBot="1" x14ac:dyDescent="0.3">
      <c r="A93" s="907"/>
      <c r="B93" s="911"/>
      <c r="C93" s="902"/>
      <c r="D93" s="902"/>
      <c r="E93" s="902"/>
    </row>
    <row r="94" spans="1:5" ht="123" customHeight="1" x14ac:dyDescent="0.25">
      <c r="A94" s="907" t="s">
        <v>1733</v>
      </c>
      <c r="B94" s="911" t="s">
        <v>289</v>
      </c>
      <c r="C94" s="912" t="s">
        <v>1701</v>
      </c>
      <c r="D94" s="912"/>
      <c r="E94" s="912"/>
    </row>
    <row r="95" spans="1:5" x14ac:dyDescent="0.25">
      <c r="A95" s="907"/>
      <c r="B95" s="911"/>
      <c r="C95" s="901"/>
      <c r="D95" s="901"/>
      <c r="E95" s="901"/>
    </row>
    <row r="96" spans="1:5" x14ac:dyDescent="0.25">
      <c r="A96" s="907"/>
      <c r="B96" s="911"/>
      <c r="C96" s="901"/>
      <c r="D96" s="901"/>
      <c r="E96" s="901"/>
    </row>
    <row r="97" spans="1:6" ht="15.75" thickBot="1" x14ac:dyDescent="0.3">
      <c r="A97" s="907"/>
      <c r="B97" s="911"/>
      <c r="C97" s="902"/>
      <c r="D97" s="902"/>
      <c r="E97" s="902"/>
    </row>
    <row r="98" spans="1:6" ht="22.5" x14ac:dyDescent="0.25">
      <c r="A98" s="907" t="s">
        <v>1735</v>
      </c>
      <c r="B98" s="200" t="s">
        <v>290</v>
      </c>
      <c r="C98" s="912" t="s">
        <v>1701</v>
      </c>
      <c r="D98" s="912"/>
      <c r="E98" s="912"/>
    </row>
    <row r="99" spans="1:6" x14ac:dyDescent="0.25">
      <c r="A99" s="907"/>
      <c r="B99" s="200"/>
      <c r="C99" s="901"/>
      <c r="D99" s="901"/>
      <c r="E99" s="901"/>
    </row>
    <row r="100" spans="1:6" x14ac:dyDescent="0.25">
      <c r="A100" s="907"/>
      <c r="B100" s="200"/>
      <c r="C100" s="901"/>
      <c r="D100" s="901"/>
      <c r="E100" s="901"/>
    </row>
    <row r="101" spans="1:6" ht="198.75" customHeight="1" x14ac:dyDescent="0.25">
      <c r="A101" s="907"/>
      <c r="B101" s="200" t="s">
        <v>291</v>
      </c>
      <c r="C101" s="901"/>
      <c r="D101" s="901"/>
      <c r="E101" s="901"/>
    </row>
    <row r="102" spans="1:6" ht="241.5" customHeight="1" x14ac:dyDescent="0.25">
      <c r="A102" s="907"/>
      <c r="B102" s="200" t="s">
        <v>292</v>
      </c>
      <c r="C102" s="901"/>
      <c r="D102" s="901"/>
      <c r="E102" s="901"/>
    </row>
    <row r="103" spans="1:6" ht="15.75" thickBot="1" x14ac:dyDescent="0.3">
      <c r="A103" s="907"/>
      <c r="B103" s="200"/>
      <c r="C103" s="902"/>
      <c r="D103" s="902"/>
      <c r="E103" s="902"/>
    </row>
    <row r="104" spans="1:6" x14ac:dyDescent="0.25">
      <c r="A104" s="162"/>
    </row>
    <row r="105" spans="1:6" x14ac:dyDescent="0.25">
      <c r="A105" s="162"/>
    </row>
    <row r="106" spans="1:6" ht="15" customHeight="1" x14ac:dyDescent="0.25">
      <c r="A106" s="910" t="s">
        <v>293</v>
      </c>
      <c r="B106" s="536"/>
      <c r="C106" s="536"/>
      <c r="D106" s="536"/>
      <c r="E106" s="536"/>
      <c r="F106" s="536"/>
    </row>
    <row r="107" spans="1:6" x14ac:dyDescent="0.25">
      <c r="A107" s="826" t="s">
        <v>330</v>
      </c>
      <c r="B107" s="536"/>
      <c r="C107" s="536"/>
      <c r="D107" s="536"/>
      <c r="E107" s="536"/>
      <c r="F107" s="536"/>
    </row>
    <row r="108" spans="1:6" ht="15.75" thickBot="1" x14ac:dyDescent="0.3">
      <c r="A108" s="162"/>
    </row>
    <row r="109" spans="1:6" ht="55.5" customHeight="1" x14ac:dyDescent="0.25">
      <c r="A109" s="912" t="s">
        <v>294</v>
      </c>
      <c r="B109" s="197" t="s">
        <v>295</v>
      </c>
      <c r="C109" s="912" t="s">
        <v>296</v>
      </c>
      <c r="D109" s="917" t="s">
        <v>297</v>
      </c>
    </row>
    <row r="110" spans="1:6" ht="15.75" thickBot="1" x14ac:dyDescent="0.3">
      <c r="A110" s="902"/>
      <c r="B110" s="307" t="s">
        <v>1718</v>
      </c>
      <c r="C110" s="902"/>
      <c r="D110" s="918"/>
    </row>
    <row r="111" spans="1:6" ht="63.75" thickBot="1" x14ac:dyDescent="0.3">
      <c r="A111" s="196" t="s">
        <v>298</v>
      </c>
      <c r="B111" s="307" t="s">
        <v>1725</v>
      </c>
      <c r="C111" s="198" t="s">
        <v>299</v>
      </c>
      <c r="D111" s="209" t="s">
        <v>300</v>
      </c>
    </row>
    <row r="112" spans="1:6" ht="51.75" customHeight="1" x14ac:dyDescent="0.25">
      <c r="A112" s="912" t="s">
        <v>301</v>
      </c>
      <c r="B112" s="912" t="s">
        <v>1369</v>
      </c>
      <c r="C112" s="912" t="s">
        <v>302</v>
      </c>
      <c r="D112" s="205" t="s">
        <v>303</v>
      </c>
    </row>
    <row r="113" spans="1:4" ht="15.75" thickBot="1" x14ac:dyDescent="0.3">
      <c r="A113" s="902"/>
      <c r="B113" s="902"/>
      <c r="C113" s="902"/>
      <c r="D113" s="198" t="s">
        <v>304</v>
      </c>
    </row>
    <row r="114" spans="1:4" ht="45.75" thickBot="1" x14ac:dyDescent="0.3">
      <c r="A114" s="196" t="s">
        <v>305</v>
      </c>
      <c r="B114" s="209" t="s">
        <v>306</v>
      </c>
      <c r="C114" s="198" t="s">
        <v>307</v>
      </c>
      <c r="D114" s="198" t="s">
        <v>308</v>
      </c>
    </row>
    <row r="115" spans="1:4" ht="34.5" thickBot="1" x14ac:dyDescent="0.3">
      <c r="A115" s="196" t="s">
        <v>309</v>
      </c>
      <c r="B115" s="198" t="s">
        <v>306</v>
      </c>
      <c r="C115" s="209" t="s">
        <v>307</v>
      </c>
      <c r="D115" s="198" t="s">
        <v>308</v>
      </c>
    </row>
    <row r="116" spans="1:4" ht="79.5" thickBot="1" x14ac:dyDescent="0.3">
      <c r="A116" s="196" t="s">
        <v>310</v>
      </c>
      <c r="B116" s="198" t="s">
        <v>1311</v>
      </c>
      <c r="C116" s="209" t="s">
        <v>311</v>
      </c>
      <c r="D116" s="198" t="s">
        <v>1319</v>
      </c>
    </row>
    <row r="117" spans="1:4" ht="135.75" thickBot="1" x14ac:dyDescent="0.3">
      <c r="A117" s="196" t="s">
        <v>312</v>
      </c>
      <c r="B117" s="198" t="s">
        <v>1369</v>
      </c>
      <c r="C117" s="209" t="s">
        <v>313</v>
      </c>
      <c r="D117" s="198" t="s">
        <v>314</v>
      </c>
    </row>
    <row r="118" spans="1:4" ht="79.5" thickBot="1" x14ac:dyDescent="0.3">
      <c r="A118" s="196" t="s">
        <v>315</v>
      </c>
      <c r="B118" s="198" t="s">
        <v>1381</v>
      </c>
      <c r="C118" s="209" t="s">
        <v>316</v>
      </c>
      <c r="D118" s="198" t="s">
        <v>317</v>
      </c>
    </row>
    <row r="119" spans="1:4" ht="90.75" thickBot="1" x14ac:dyDescent="0.3">
      <c r="A119" s="196" t="s">
        <v>318</v>
      </c>
      <c r="B119" s="198" t="s">
        <v>1369</v>
      </c>
      <c r="C119" s="209" t="s">
        <v>319</v>
      </c>
      <c r="D119" s="198" t="s">
        <v>320</v>
      </c>
    </row>
    <row r="120" spans="1:4" ht="90.75" thickBot="1" x14ac:dyDescent="0.3">
      <c r="A120" s="196" t="s">
        <v>321</v>
      </c>
      <c r="B120" s="198" t="s">
        <v>322</v>
      </c>
      <c r="C120" s="209" t="s">
        <v>323</v>
      </c>
      <c r="D120" s="198" t="s">
        <v>324</v>
      </c>
    </row>
    <row r="121" spans="1:4" ht="15.75" thickBot="1" x14ac:dyDescent="0.3">
      <c r="A121" s="838"/>
      <c r="B121" s="838"/>
      <c r="C121" s="838"/>
      <c r="D121" s="838"/>
    </row>
    <row r="122" spans="1:4" ht="90.75" thickBot="1" x14ac:dyDescent="0.3">
      <c r="A122" s="196" t="s">
        <v>325</v>
      </c>
      <c r="B122" s="198" t="s">
        <v>326</v>
      </c>
      <c r="C122" s="209" t="s">
        <v>327</v>
      </c>
      <c r="D122" s="198" t="s">
        <v>328</v>
      </c>
    </row>
    <row r="123" spans="1:4" x14ac:dyDescent="0.25">
      <c r="A123" s="162"/>
    </row>
  </sheetData>
  <mergeCells count="118">
    <mergeCell ref="A121:D121"/>
    <mergeCell ref="A12:F12"/>
    <mergeCell ref="A11:F11"/>
    <mergeCell ref="A10:F10"/>
    <mergeCell ref="A17:F17"/>
    <mergeCell ref="A109:A110"/>
    <mergeCell ref="C109:C110"/>
    <mergeCell ref="D109:D110"/>
    <mergeCell ref="A112:A113"/>
    <mergeCell ref="B112:B113"/>
    <mergeCell ref="C112:C113"/>
    <mergeCell ref="A94:A97"/>
    <mergeCell ref="B94:B97"/>
    <mergeCell ref="C94:C97"/>
    <mergeCell ref="A15:F15"/>
    <mergeCell ref="A98:A103"/>
    <mergeCell ref="C98:C103"/>
    <mergeCell ref="D94:D97"/>
    <mergeCell ref="A35:F35"/>
    <mergeCell ref="A73:F73"/>
    <mergeCell ref="A65:A66"/>
    <mergeCell ref="B65:B66"/>
    <mergeCell ref="C65:C66"/>
    <mergeCell ref="D65:D66"/>
    <mergeCell ref="D86:D89"/>
    <mergeCell ref="A1:F1"/>
    <mergeCell ref="E3:F3"/>
    <mergeCell ref="A3:D3"/>
    <mergeCell ref="E5:F5"/>
    <mergeCell ref="A5:D5"/>
    <mergeCell ref="B90:B93"/>
    <mergeCell ref="C90:C93"/>
    <mergeCell ref="D90:D93"/>
    <mergeCell ref="E90:E93"/>
    <mergeCell ref="E86:E89"/>
    <mergeCell ref="A9:F9"/>
    <mergeCell ref="A7:F8"/>
    <mergeCell ref="E65:E66"/>
    <mergeCell ref="A58:A59"/>
    <mergeCell ref="A32:B32"/>
    <mergeCell ref="C32:F32"/>
    <mergeCell ref="A63:A64"/>
    <mergeCell ref="B63:B64"/>
    <mergeCell ref="C63:C64"/>
    <mergeCell ref="D63:D64"/>
    <mergeCell ref="E63:E64"/>
    <mergeCell ref="B75:B77"/>
    <mergeCell ref="B53:B54"/>
    <mergeCell ref="A106:F106"/>
    <mergeCell ref="A107:F107"/>
    <mergeCell ref="B67:B69"/>
    <mergeCell ref="C67:C69"/>
    <mergeCell ref="D67:D69"/>
    <mergeCell ref="E67:E69"/>
    <mergeCell ref="A90:A93"/>
    <mergeCell ref="D78:D81"/>
    <mergeCell ref="E78:E81"/>
    <mergeCell ref="A82:A85"/>
    <mergeCell ref="B82:B85"/>
    <mergeCell ref="C82:C85"/>
    <mergeCell ref="D82:D85"/>
    <mergeCell ref="E82:E85"/>
    <mergeCell ref="A75:A77"/>
    <mergeCell ref="D98:D103"/>
    <mergeCell ref="E98:E103"/>
    <mergeCell ref="A78:A81"/>
    <mergeCell ref="B78:B81"/>
    <mergeCell ref="C78:C81"/>
    <mergeCell ref="E94:E97"/>
    <mergeCell ref="A86:A89"/>
    <mergeCell ref="B86:B89"/>
    <mergeCell ref="C86:C89"/>
    <mergeCell ref="C53:C54"/>
    <mergeCell ref="D53:D54"/>
    <mergeCell ref="E53:E54"/>
    <mergeCell ref="B60:B62"/>
    <mergeCell ref="B50:B52"/>
    <mergeCell ref="C50:C52"/>
    <mergeCell ref="D50:D52"/>
    <mergeCell ref="E50:E52"/>
    <mergeCell ref="C60:C62"/>
    <mergeCell ref="D60:D62"/>
    <mergeCell ref="E60:E62"/>
    <mergeCell ref="B58:B59"/>
    <mergeCell ref="C58:C59"/>
    <mergeCell ref="D58:D59"/>
    <mergeCell ref="E58:E59"/>
    <mergeCell ref="B55:B57"/>
    <mergeCell ref="C55:C57"/>
    <mergeCell ref="D55:D57"/>
    <mergeCell ref="E55:E57"/>
    <mergeCell ref="B48:B49"/>
    <mergeCell ref="C48:C49"/>
    <mergeCell ref="D48:D49"/>
    <mergeCell ref="E48:E49"/>
    <mergeCell ref="B45:B47"/>
    <mergeCell ref="C45:C47"/>
    <mergeCell ref="D45:D47"/>
    <mergeCell ref="E45:E47"/>
    <mergeCell ref="A28:A30"/>
    <mergeCell ref="B28:B30"/>
    <mergeCell ref="C28:C30"/>
    <mergeCell ref="D28:D30"/>
    <mergeCell ref="B42:B44"/>
    <mergeCell ref="C42:C44"/>
    <mergeCell ref="D42:D44"/>
    <mergeCell ref="E42:E44"/>
    <mergeCell ref="A18:D18"/>
    <mergeCell ref="A40:A41"/>
    <mergeCell ref="C40:C41"/>
    <mergeCell ref="D40:E41"/>
    <mergeCell ref="A19:B19"/>
    <mergeCell ref="C19:F19"/>
    <mergeCell ref="A21:F21"/>
    <mergeCell ref="A23:B23"/>
    <mergeCell ref="C23:F23"/>
    <mergeCell ref="A25:B25"/>
    <mergeCell ref="C25:F25"/>
  </mergeCells>
  <phoneticPr fontId="97" type="noConversion"/>
  <pageMargins left="0.7" right="0.7" top="0.75" bottom="0.75" header="0.3" footer="0.3"/>
  <pageSetup paperSize="9" orientation="portrait" verticalDpi="0" r:id="rId1"/>
  <rowBreaks count="2" manualBreakCount="2">
    <brk id="26" max="16383" man="1"/>
    <brk id="97" max="16383" man="1"/>
  </row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D37"/>
  <sheetViews>
    <sheetView zoomScale="130" zoomScaleNormal="130" workbookViewId="0">
      <selection activeCell="C1" sqref="C1"/>
    </sheetView>
  </sheetViews>
  <sheetFormatPr defaultRowHeight="15" x14ac:dyDescent="0.25"/>
  <cols>
    <col min="1" max="1" width="48.5703125" style="8" customWidth="1"/>
    <col min="2" max="2" width="10.7109375" style="8" customWidth="1"/>
    <col min="3" max="3" width="12" style="8" customWidth="1"/>
    <col min="4" max="4" width="10.85546875" style="8" customWidth="1"/>
    <col min="5" max="16384" width="9.140625" style="8"/>
  </cols>
  <sheetData>
    <row r="1" spans="1:4" ht="20.25" x14ac:dyDescent="0.25">
      <c r="A1" s="39" t="s">
        <v>1261</v>
      </c>
      <c r="B1" s="39"/>
      <c r="C1" s="39"/>
      <c r="D1" s="13"/>
    </row>
    <row r="2" spans="1:4" ht="15.75" x14ac:dyDescent="0.25">
      <c r="A2" s="12"/>
      <c r="B2" s="12"/>
      <c r="C2" s="12"/>
      <c r="D2" s="13"/>
    </row>
    <row r="3" spans="1:4" ht="15.75" x14ac:dyDescent="0.25">
      <c r="A3" s="12" t="s">
        <v>414</v>
      </c>
      <c r="B3" s="12"/>
      <c r="C3" s="536" t="str">
        <f>'0'!E2</f>
        <v xml:space="preserve">ООО </v>
      </c>
      <c r="D3" s="536"/>
    </row>
    <row r="4" spans="1:4" ht="15.75" x14ac:dyDescent="0.25">
      <c r="A4" s="5"/>
      <c r="B4" s="5"/>
      <c r="C4" s="13"/>
      <c r="D4" s="13"/>
    </row>
    <row r="5" spans="1:4" ht="15.75" x14ac:dyDescent="0.25">
      <c r="A5" s="5" t="s">
        <v>905</v>
      </c>
      <c r="B5" s="5"/>
      <c r="C5" s="536" t="str">
        <f>'0'!E4</f>
        <v>01.01.2012-31.12.2012</v>
      </c>
      <c r="D5" s="536"/>
    </row>
    <row r="7" spans="1:4" x14ac:dyDescent="0.25">
      <c r="A7" s="920" t="s">
        <v>215</v>
      </c>
      <c r="B7" s="920"/>
      <c r="C7" s="572"/>
      <c r="D7" s="572"/>
    </row>
    <row r="8" spans="1:4" ht="30.75" customHeight="1" x14ac:dyDescent="0.25">
      <c r="A8" s="920" t="s">
        <v>216</v>
      </c>
      <c r="B8" s="920"/>
      <c r="C8" s="572"/>
      <c r="D8" s="572"/>
    </row>
    <row r="9" spans="1:4" x14ac:dyDescent="0.25">
      <c r="A9" s="79"/>
      <c r="B9" s="79"/>
    </row>
    <row r="10" spans="1:4" ht="67.5" customHeight="1" x14ac:dyDescent="0.25">
      <c r="A10" s="919" t="s">
        <v>217</v>
      </c>
      <c r="B10" s="921" t="s">
        <v>882</v>
      </c>
      <c r="C10" s="919" t="s">
        <v>218</v>
      </c>
      <c r="D10" s="919"/>
    </row>
    <row r="11" spans="1:4" x14ac:dyDescent="0.25">
      <c r="A11" s="919"/>
      <c r="B11" s="922"/>
      <c r="C11" s="195" t="s">
        <v>1718</v>
      </c>
      <c r="D11" s="195" t="s">
        <v>1719</v>
      </c>
    </row>
    <row r="12" spans="1:4" ht="33" customHeight="1" x14ac:dyDescent="0.25">
      <c r="A12" s="118" t="s">
        <v>219</v>
      </c>
      <c r="B12" s="118"/>
      <c r="C12" s="118"/>
      <c r="D12" s="263" t="s">
        <v>1701</v>
      </c>
    </row>
    <row r="13" spans="1:4" ht="30" x14ac:dyDescent="0.25">
      <c r="A13" s="118" t="s">
        <v>220</v>
      </c>
      <c r="B13" s="118"/>
      <c r="C13" s="118"/>
      <c r="D13" s="263" t="s">
        <v>1701</v>
      </c>
    </row>
    <row r="14" spans="1:4" ht="30" x14ac:dyDescent="0.25">
      <c r="A14" s="118" t="s">
        <v>221</v>
      </c>
      <c r="B14" s="118"/>
      <c r="C14" s="118"/>
      <c r="D14" s="263" t="s">
        <v>1701</v>
      </c>
    </row>
    <row r="15" spans="1:4" ht="30" x14ac:dyDescent="0.25">
      <c r="A15" s="118" t="s">
        <v>222</v>
      </c>
      <c r="B15" s="118"/>
      <c r="C15" s="118"/>
      <c r="D15" s="263" t="s">
        <v>1701</v>
      </c>
    </row>
    <row r="16" spans="1:4" ht="30" x14ac:dyDescent="0.25">
      <c r="A16" s="118" t="s">
        <v>223</v>
      </c>
      <c r="B16" s="118"/>
      <c r="C16" s="118"/>
      <c r="D16" s="263" t="s">
        <v>1701</v>
      </c>
    </row>
    <row r="17" spans="1:4" ht="45" x14ac:dyDescent="0.25">
      <c r="A17" s="118" t="s">
        <v>224</v>
      </c>
      <c r="B17" s="118"/>
      <c r="C17" s="118"/>
      <c r="D17" s="263" t="s">
        <v>1701</v>
      </c>
    </row>
    <row r="18" spans="1:4" ht="30" x14ac:dyDescent="0.25">
      <c r="A18" s="118" t="s">
        <v>225</v>
      </c>
      <c r="B18" s="118"/>
      <c r="C18" s="118"/>
      <c r="D18" s="263" t="s">
        <v>1701</v>
      </c>
    </row>
    <row r="19" spans="1:4" ht="33" customHeight="1" x14ac:dyDescent="0.25">
      <c r="A19" s="118" t="s">
        <v>226</v>
      </c>
      <c r="B19" s="118"/>
      <c r="C19" s="118"/>
      <c r="D19" s="263" t="s">
        <v>1701</v>
      </c>
    </row>
    <row r="20" spans="1:4" ht="45" x14ac:dyDescent="0.25">
      <c r="A20" s="118" t="s">
        <v>227</v>
      </c>
      <c r="B20" s="118"/>
      <c r="C20" s="118"/>
      <c r="D20" s="263" t="s">
        <v>1701</v>
      </c>
    </row>
    <row r="21" spans="1:4" ht="30" x14ac:dyDescent="0.25">
      <c r="A21" s="118" t="s">
        <v>228</v>
      </c>
      <c r="B21" s="118"/>
      <c r="C21" s="263"/>
      <c r="D21" s="311" t="s">
        <v>1701</v>
      </c>
    </row>
    <row r="22" spans="1:4" ht="30" x14ac:dyDescent="0.25">
      <c r="A22" s="118" t="s">
        <v>229</v>
      </c>
      <c r="B22" s="118"/>
      <c r="C22" s="118"/>
      <c r="D22" s="263" t="s">
        <v>1701</v>
      </c>
    </row>
    <row r="23" spans="1:4" ht="30" x14ac:dyDescent="0.25">
      <c r="A23" s="118" t="s">
        <v>230</v>
      </c>
      <c r="B23" s="118"/>
      <c r="C23" s="263"/>
      <c r="D23" s="311" t="s">
        <v>1701</v>
      </c>
    </row>
    <row r="24" spans="1:4" ht="30" x14ac:dyDescent="0.25">
      <c r="A24" s="118" t="s">
        <v>231</v>
      </c>
      <c r="B24" s="118"/>
      <c r="C24" s="118"/>
      <c r="D24" s="263" t="s">
        <v>1701</v>
      </c>
    </row>
    <row r="25" spans="1:4" x14ac:dyDescent="0.25">
      <c r="A25" s="118" t="s">
        <v>232</v>
      </c>
      <c r="B25" s="118"/>
      <c r="C25" s="118"/>
      <c r="D25" s="263" t="s">
        <v>1701</v>
      </c>
    </row>
    <row r="26" spans="1:4" ht="45" x14ac:dyDescent="0.25">
      <c r="A26" s="118" t="s">
        <v>233</v>
      </c>
      <c r="B26" s="118"/>
      <c r="C26" s="118"/>
      <c r="D26" s="263" t="s">
        <v>1701</v>
      </c>
    </row>
    <row r="27" spans="1:4" ht="45" x14ac:dyDescent="0.25">
      <c r="A27" s="118" t="s">
        <v>234</v>
      </c>
      <c r="B27" s="118"/>
      <c r="C27" s="263" t="s">
        <v>1701</v>
      </c>
      <c r="D27" s="263"/>
    </row>
    <row r="28" spans="1:4" ht="30" x14ac:dyDescent="0.25">
      <c r="A28" s="118" t="s">
        <v>235</v>
      </c>
      <c r="B28" s="118"/>
      <c r="C28" s="118"/>
      <c r="D28" s="263" t="s">
        <v>1701</v>
      </c>
    </row>
    <row r="29" spans="1:4" ht="60" x14ac:dyDescent="0.25">
      <c r="A29" s="118" t="s">
        <v>236</v>
      </c>
      <c r="B29" s="118"/>
      <c r="C29" s="118"/>
      <c r="D29" s="263" t="s">
        <v>1701</v>
      </c>
    </row>
    <row r="30" spans="1:4" ht="45" x14ac:dyDescent="0.25">
      <c r="A30" s="118" t="s">
        <v>237</v>
      </c>
      <c r="B30" s="118"/>
      <c r="C30" s="118"/>
      <c r="D30" s="263" t="s">
        <v>1701</v>
      </c>
    </row>
    <row r="31" spans="1:4" x14ac:dyDescent="0.25">
      <c r="A31" s="118" t="s">
        <v>238</v>
      </c>
      <c r="B31" s="118"/>
      <c r="C31" s="118"/>
      <c r="D31" s="263" t="s">
        <v>1701</v>
      </c>
    </row>
    <row r="32" spans="1:4" ht="30" x14ac:dyDescent="0.25">
      <c r="A32" s="118" t="s">
        <v>239</v>
      </c>
      <c r="B32" s="118"/>
      <c r="C32" s="118"/>
      <c r="D32" s="263" t="s">
        <v>1701</v>
      </c>
    </row>
    <row r="33" spans="1:4" x14ac:dyDescent="0.25">
      <c r="A33" s="79"/>
      <c r="B33" s="79"/>
    </row>
    <row r="34" spans="1:4" x14ac:dyDescent="0.25">
      <c r="A34" s="273" t="s">
        <v>1800</v>
      </c>
      <c r="B34" s="285" t="s">
        <v>1782</v>
      </c>
      <c r="D34" s="220" t="s">
        <v>1783</v>
      </c>
    </row>
    <row r="35" spans="1:4" x14ac:dyDescent="0.25">
      <c r="A35" s="79"/>
      <c r="B35" s="79"/>
    </row>
    <row r="36" spans="1:4" x14ac:dyDescent="0.25">
      <c r="A36" s="79" t="s">
        <v>240</v>
      </c>
      <c r="B36" s="79"/>
      <c r="C36" s="8" t="str">
        <f>'0'!E6</f>
        <v>А.П. Ковриго</v>
      </c>
    </row>
    <row r="37" spans="1:4" x14ac:dyDescent="0.25">
      <c r="A37" s="194" t="s">
        <v>241</v>
      </c>
      <c r="B37" s="194"/>
      <c r="C37" s="8" t="str">
        <f>'0'!E8</f>
        <v>И.Н.Самусевич</v>
      </c>
    </row>
  </sheetData>
  <mergeCells count="7">
    <mergeCell ref="C3:D3"/>
    <mergeCell ref="A10:A11"/>
    <mergeCell ref="C10:D10"/>
    <mergeCell ref="A7:D7"/>
    <mergeCell ref="A8:D8"/>
    <mergeCell ref="B10:B11"/>
    <mergeCell ref="C5:D5"/>
  </mergeCells>
  <phoneticPr fontId="97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D42"/>
  <sheetViews>
    <sheetView workbookViewId="0">
      <selection activeCell="A10" sqref="A10"/>
    </sheetView>
  </sheetViews>
  <sheetFormatPr defaultRowHeight="15" x14ac:dyDescent="0.25"/>
  <cols>
    <col min="1" max="1" width="45.140625" style="4" customWidth="1"/>
    <col min="2" max="2" width="23.42578125" style="4" customWidth="1"/>
    <col min="3" max="3" width="24.85546875" style="4" customWidth="1"/>
    <col min="4" max="16384" width="9.140625" style="4"/>
  </cols>
  <sheetData>
    <row r="1" spans="1:3" ht="20.25" x14ac:dyDescent="0.3">
      <c r="A1" s="14" t="s">
        <v>1704</v>
      </c>
    </row>
    <row r="2" spans="1:3" ht="15.75" x14ac:dyDescent="0.25">
      <c r="A2" s="5"/>
    </row>
    <row r="3" spans="1:3" ht="29.25" customHeight="1" x14ac:dyDescent="0.25">
      <c r="A3" s="5" t="s">
        <v>724</v>
      </c>
      <c r="B3" s="547" t="str">
        <f>'0'!E2</f>
        <v xml:space="preserve">ООО </v>
      </c>
      <c r="C3" s="547"/>
    </row>
    <row r="4" spans="1:3" ht="15.75" x14ac:dyDescent="0.25">
      <c r="A4" s="5"/>
    </row>
    <row r="5" spans="1:3" ht="15.75" x14ac:dyDescent="0.25">
      <c r="A5" s="5" t="s">
        <v>1525</v>
      </c>
      <c r="B5" s="4" t="str">
        <f>'0'!E4</f>
        <v>01.01.2012-31.12.2012</v>
      </c>
    </row>
    <row r="6" spans="1:3" ht="15.75" x14ac:dyDescent="0.25">
      <c r="A6" s="5"/>
    </row>
    <row r="7" spans="1:3" ht="15.75" x14ac:dyDescent="0.25">
      <c r="A7" s="26" t="s">
        <v>906</v>
      </c>
    </row>
    <row r="8" spans="1:3" ht="16.5" thickBot="1" x14ac:dyDescent="0.3">
      <c r="A8" s="5"/>
    </row>
    <row r="9" spans="1:3" ht="16.5" thickBot="1" x14ac:dyDescent="0.3">
      <c r="A9" s="93"/>
      <c r="B9" s="554" t="s">
        <v>907</v>
      </c>
      <c r="C9" s="555"/>
    </row>
    <row r="10" spans="1:3" ht="16.5" thickBot="1" x14ac:dyDescent="0.3">
      <c r="A10" s="111"/>
      <c r="B10" s="34" t="s">
        <v>908</v>
      </c>
      <c r="C10" s="43" t="s">
        <v>909</v>
      </c>
    </row>
    <row r="11" spans="1:3" ht="16.5" thickBot="1" x14ac:dyDescent="0.3">
      <c r="A11" s="548" t="s">
        <v>910</v>
      </c>
      <c r="B11" s="549"/>
      <c r="C11" s="550"/>
    </row>
    <row r="12" spans="1:3" ht="126.75" thickBot="1" x14ac:dyDescent="0.3">
      <c r="A12" s="218" t="s">
        <v>911</v>
      </c>
      <c r="B12" s="294" t="str">
        <f>C42</f>
        <v>А.П. Ковриго</v>
      </c>
      <c r="C12" s="294" t="s">
        <v>1701</v>
      </c>
    </row>
    <row r="13" spans="1:3" ht="32.25" thickBot="1" x14ac:dyDescent="0.3">
      <c r="A13" s="35" t="s">
        <v>912</v>
      </c>
      <c r="B13" s="294" t="str">
        <f>B12</f>
        <v>А.П. Ковриго</v>
      </c>
      <c r="C13" s="294" t="s">
        <v>1701</v>
      </c>
    </row>
    <row r="14" spans="1:3" ht="16.5" thickBot="1" x14ac:dyDescent="0.3">
      <c r="A14" s="548" t="s">
        <v>913</v>
      </c>
      <c r="B14" s="549"/>
      <c r="C14" s="550"/>
    </row>
    <row r="15" spans="1:3" ht="63.75" thickBot="1" x14ac:dyDescent="0.3">
      <c r="A15" s="35" t="s">
        <v>914</v>
      </c>
      <c r="B15" s="294" t="str">
        <f>B13</f>
        <v>А.П. Ковриго</v>
      </c>
      <c r="C15" s="294" t="s">
        <v>1701</v>
      </c>
    </row>
    <row r="16" spans="1:3" ht="48" thickBot="1" x14ac:dyDescent="0.3">
      <c r="A16" s="35" t="s">
        <v>915</v>
      </c>
      <c r="B16" s="294" t="str">
        <f>B15</f>
        <v>А.П. Ковриго</v>
      </c>
      <c r="C16" s="294" t="s">
        <v>1701</v>
      </c>
    </row>
    <row r="17" spans="1:3" ht="48" thickBot="1" x14ac:dyDescent="0.3">
      <c r="A17" s="109" t="s">
        <v>916</v>
      </c>
      <c r="B17" s="295" t="str">
        <f>B16</f>
        <v>А.П. Ковриго</v>
      </c>
      <c r="C17" s="294" t="s">
        <v>1701</v>
      </c>
    </row>
    <row r="18" spans="1:3" ht="32.25" thickBot="1" x14ac:dyDescent="0.3">
      <c r="A18" s="74" t="s">
        <v>917</v>
      </c>
      <c r="B18" s="295" t="str">
        <f>B17</f>
        <v>А.П. Ковриго</v>
      </c>
      <c r="C18" s="294" t="s">
        <v>1701</v>
      </c>
    </row>
    <row r="19" spans="1:3" ht="126.75" thickBot="1" x14ac:dyDescent="0.3">
      <c r="A19" s="35" t="s">
        <v>918</v>
      </c>
      <c r="B19" s="294" t="str">
        <f>B18</f>
        <v>А.П. Ковриго</v>
      </c>
      <c r="C19" s="294" t="s">
        <v>1701</v>
      </c>
    </row>
    <row r="20" spans="1:3" ht="126.75" thickBot="1" x14ac:dyDescent="0.3">
      <c r="A20" s="35" t="s">
        <v>919</v>
      </c>
      <c r="B20" s="294"/>
      <c r="C20" s="294"/>
    </row>
    <row r="21" spans="1:3" ht="63.75" thickBot="1" x14ac:dyDescent="0.3">
      <c r="A21" s="35" t="s">
        <v>920</v>
      </c>
      <c r="B21" s="294" t="str">
        <f>B19</f>
        <v>А.П. Ковриго</v>
      </c>
      <c r="C21" s="294" t="s">
        <v>1701</v>
      </c>
    </row>
    <row r="22" spans="1:3" ht="32.25" thickBot="1" x14ac:dyDescent="0.3">
      <c r="A22" s="35" t="s">
        <v>921</v>
      </c>
      <c r="B22" s="294" t="str">
        <f>B21</f>
        <v>А.П. Ковриго</v>
      </c>
      <c r="C22" s="294" t="s">
        <v>1701</v>
      </c>
    </row>
    <row r="23" spans="1:3" ht="16.5" thickBot="1" x14ac:dyDescent="0.3">
      <c r="A23" s="548" t="s">
        <v>922</v>
      </c>
      <c r="B23" s="549"/>
      <c r="C23" s="550"/>
    </row>
    <row r="24" spans="1:3" ht="15.75" thickBot="1" x14ac:dyDescent="0.3">
      <c r="A24" s="6"/>
    </row>
    <row r="25" spans="1:3" ht="48" thickBot="1" x14ac:dyDescent="0.3">
      <c r="A25" s="41" t="s">
        <v>923</v>
      </c>
      <c r="B25" s="296" t="str">
        <f>B22</f>
        <v>А.П. Ковриго</v>
      </c>
      <c r="C25" s="296" t="s">
        <v>1701</v>
      </c>
    </row>
    <row r="26" spans="1:3" ht="15.75" x14ac:dyDescent="0.25">
      <c r="A26" s="41" t="s">
        <v>924</v>
      </c>
      <c r="B26" s="556" t="str">
        <f>B25</f>
        <v>А.П. Ковриго</v>
      </c>
      <c r="C26" s="556" t="s">
        <v>1701</v>
      </c>
    </row>
    <row r="27" spans="1:3" ht="47.25" x14ac:dyDescent="0.25">
      <c r="A27" s="109" t="s">
        <v>925</v>
      </c>
      <c r="B27" s="557"/>
      <c r="C27" s="557"/>
    </row>
    <row r="28" spans="1:3" ht="63" x14ac:dyDescent="0.25">
      <c r="A28" s="109" t="s">
        <v>926</v>
      </c>
      <c r="B28" s="557"/>
      <c r="C28" s="557"/>
    </row>
    <row r="29" spans="1:3" ht="48" thickBot="1" x14ac:dyDescent="0.3">
      <c r="A29" s="35" t="s">
        <v>927</v>
      </c>
      <c r="B29" s="558"/>
      <c r="C29" s="558"/>
    </row>
    <row r="30" spans="1:3" ht="16.5" thickBot="1" x14ac:dyDescent="0.3">
      <c r="A30" s="35" t="s">
        <v>928</v>
      </c>
      <c r="B30" s="294"/>
      <c r="C30" s="294"/>
    </row>
    <row r="31" spans="1:3" ht="32.25" thickBot="1" x14ac:dyDescent="0.3">
      <c r="A31" s="218" t="s">
        <v>1797</v>
      </c>
      <c r="B31" s="294" t="str">
        <f>B26</f>
        <v>А.П. Ковриго</v>
      </c>
      <c r="C31" s="294" t="s">
        <v>1701</v>
      </c>
    </row>
    <row r="32" spans="1:3" ht="48" thickBot="1" x14ac:dyDescent="0.3">
      <c r="A32" s="218" t="s">
        <v>1798</v>
      </c>
      <c r="B32" s="294" t="str">
        <f>B31</f>
        <v>А.П. Ковриго</v>
      </c>
      <c r="C32" s="294" t="s">
        <v>1701</v>
      </c>
    </row>
    <row r="33" spans="1:4" ht="79.5" thickBot="1" x14ac:dyDescent="0.3">
      <c r="A33" s="218" t="s">
        <v>1799</v>
      </c>
      <c r="B33" s="294" t="str">
        <f>B32</f>
        <v>А.П. Ковриго</v>
      </c>
      <c r="C33" s="294" t="s">
        <v>1701</v>
      </c>
    </row>
    <row r="34" spans="1:4" ht="16.5" thickBot="1" x14ac:dyDescent="0.3">
      <c r="A34" s="548" t="s">
        <v>929</v>
      </c>
      <c r="B34" s="549"/>
      <c r="C34" s="550"/>
    </row>
    <row r="35" spans="1:4" ht="16.5" thickBot="1" x14ac:dyDescent="0.3">
      <c r="A35" s="551" t="s">
        <v>930</v>
      </c>
      <c r="B35" s="552"/>
      <c r="C35" s="553"/>
    </row>
    <row r="36" spans="1:4" ht="16.5" thickBot="1" x14ac:dyDescent="0.3">
      <c r="A36" s="548" t="s">
        <v>931</v>
      </c>
      <c r="B36" s="549"/>
      <c r="C36" s="550"/>
    </row>
    <row r="37" spans="1:4" ht="48" thickBot="1" x14ac:dyDescent="0.3">
      <c r="A37" s="35" t="s">
        <v>932</v>
      </c>
      <c r="B37" s="294" t="str">
        <f>B33</f>
        <v>А.П. Ковриго</v>
      </c>
      <c r="C37" s="294" t="s">
        <v>1701</v>
      </c>
    </row>
    <row r="38" spans="1:4" ht="79.5" thickBot="1" x14ac:dyDescent="0.3">
      <c r="A38" s="35" t="s">
        <v>933</v>
      </c>
      <c r="B38" s="294" t="str">
        <f>B37</f>
        <v>А.П. Ковриго</v>
      </c>
      <c r="C38" s="294" t="s">
        <v>1701</v>
      </c>
    </row>
    <row r="39" spans="1:4" ht="63.75" thickBot="1" x14ac:dyDescent="0.3">
      <c r="A39" s="35" t="s">
        <v>934</v>
      </c>
      <c r="B39" s="294" t="str">
        <f>B38</f>
        <v>А.П. Ковриго</v>
      </c>
      <c r="C39" s="294" t="s">
        <v>1701</v>
      </c>
    </row>
    <row r="40" spans="1:4" ht="15.75" x14ac:dyDescent="0.25">
      <c r="A40" s="5"/>
    </row>
    <row r="41" spans="1:4" ht="15.75" x14ac:dyDescent="0.25">
      <c r="A41" s="5"/>
    </row>
    <row r="42" spans="1:4" ht="15.75" x14ac:dyDescent="0.25">
      <c r="A42" s="5" t="s">
        <v>1711</v>
      </c>
      <c r="C42" s="4" t="str">
        <f>'0'!E6</f>
        <v>А.П. Ковриго</v>
      </c>
      <c r="D42" s="44"/>
    </row>
  </sheetData>
  <mergeCells count="10">
    <mergeCell ref="B3:C3"/>
    <mergeCell ref="A34:C34"/>
    <mergeCell ref="A35:C35"/>
    <mergeCell ref="A36:C36"/>
    <mergeCell ref="B9:C9"/>
    <mergeCell ref="A11:C11"/>
    <mergeCell ref="A14:C14"/>
    <mergeCell ref="A23:C23"/>
    <mergeCell ref="B26:B29"/>
    <mergeCell ref="C26:C29"/>
  </mergeCells>
  <phoneticPr fontId="97" type="noConversion"/>
  <hyperlinks>
    <hyperlink ref="A12" r:id="rId1" location="a19#a19" tooltip="+" display="../../../../../Gbinfo_u/rcompany/Temp/24097.htm - a19#a19" xr:uid="{00000000-0004-0000-0200-000000000000}"/>
  </hyperlinks>
  <pageMargins left="0.7" right="0.7" top="0.75" bottom="0.75" header="0.3" footer="0.3"/>
  <pageSetup paperSize="9" scale="93" orientation="portrait" verticalDpi="0"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theme="8" tint="0.59999389629810485"/>
  </sheetPr>
  <dimension ref="A1:F59"/>
  <sheetViews>
    <sheetView zoomScale="130" zoomScaleNormal="130" workbookViewId="0">
      <selection activeCell="D9" sqref="D9"/>
    </sheetView>
  </sheetViews>
  <sheetFormatPr defaultRowHeight="15" x14ac:dyDescent="0.25"/>
  <cols>
    <col min="1" max="1" width="5.42578125" style="4" customWidth="1"/>
    <col min="2" max="2" width="36.42578125" style="4" customWidth="1"/>
    <col min="3" max="3" width="4.85546875" style="4" customWidth="1"/>
    <col min="4" max="4" width="33.140625" style="4" customWidth="1"/>
    <col min="5" max="5" width="7.7109375" style="4" customWidth="1"/>
    <col min="6" max="6" width="8.7109375" style="4" customWidth="1"/>
    <col min="7" max="16384" width="9.140625" style="4"/>
  </cols>
  <sheetData>
    <row r="1" spans="1:6" ht="20.25" x14ac:dyDescent="0.25">
      <c r="B1" s="39" t="s">
        <v>1261</v>
      </c>
      <c r="C1" s="39"/>
      <c r="D1" s="13"/>
      <c r="E1" s="13"/>
      <c r="F1" s="13"/>
    </row>
    <row r="2" spans="1:6" ht="15.75" x14ac:dyDescent="0.25">
      <c r="B2" s="12"/>
      <c r="C2" s="12"/>
      <c r="D2" s="13"/>
      <c r="E2" s="13"/>
      <c r="F2" s="13"/>
    </row>
    <row r="3" spans="1:6" ht="15.75" x14ac:dyDescent="0.25">
      <c r="B3" s="12" t="s">
        <v>414</v>
      </c>
      <c r="C3" s="13"/>
      <c r="D3" s="13" t="str">
        <f>'0'!E2</f>
        <v xml:space="preserve">ООО </v>
      </c>
      <c r="E3" s="13"/>
      <c r="F3" s="13"/>
    </row>
    <row r="4" spans="1:6" ht="15.75" x14ac:dyDescent="0.25">
      <c r="B4" s="5"/>
      <c r="C4" s="13"/>
      <c r="D4" s="13"/>
      <c r="E4" s="13"/>
      <c r="F4" s="13"/>
    </row>
    <row r="5" spans="1:6" ht="15.75" x14ac:dyDescent="0.25">
      <c r="B5" s="5" t="s">
        <v>905</v>
      </c>
      <c r="C5" s="13"/>
      <c r="D5" s="13" t="str">
        <f>'0'!E4</f>
        <v>01.01.2012-31.12.2012</v>
      </c>
      <c r="E5" s="13"/>
      <c r="F5" s="13"/>
    </row>
    <row r="6" spans="1:6" ht="15.75" x14ac:dyDescent="0.25">
      <c r="B6" s="5"/>
      <c r="C6" s="5"/>
      <c r="D6" s="13"/>
      <c r="E6" s="13"/>
      <c r="F6" s="13"/>
    </row>
    <row r="7" spans="1:6" x14ac:dyDescent="0.25">
      <c r="A7" s="189"/>
      <c r="B7" s="189" t="s">
        <v>153</v>
      </c>
    </row>
    <row r="8" spans="1:6" x14ac:dyDescent="0.25">
      <c r="A8" s="189"/>
      <c r="B8" s="189" t="s">
        <v>154</v>
      </c>
    </row>
    <row r="9" spans="1:6" x14ac:dyDescent="0.25">
      <c r="A9" s="189"/>
      <c r="B9" s="189" t="s">
        <v>155</v>
      </c>
    </row>
    <row r="10" spans="1:6" x14ac:dyDescent="0.25">
      <c r="A10" s="189"/>
    </row>
    <row r="11" spans="1:6" x14ac:dyDescent="0.25">
      <c r="A11" s="925" t="s">
        <v>156</v>
      </c>
      <c r="B11" s="925" t="s">
        <v>157</v>
      </c>
      <c r="C11" s="925" t="s">
        <v>214</v>
      </c>
      <c r="D11" s="925" t="s">
        <v>1397</v>
      </c>
      <c r="E11" s="926" t="s">
        <v>1648</v>
      </c>
      <c r="F11" s="927"/>
    </row>
    <row r="12" spans="1:6" x14ac:dyDescent="0.25">
      <c r="A12" s="890"/>
      <c r="B12" s="890"/>
      <c r="C12" s="890"/>
      <c r="D12" s="890"/>
      <c r="E12" s="191" t="s">
        <v>1725</v>
      </c>
      <c r="F12" s="191" t="s">
        <v>1726</v>
      </c>
    </row>
    <row r="13" spans="1:6" ht="24" x14ac:dyDescent="0.25">
      <c r="A13" s="164">
        <v>1</v>
      </c>
      <c r="B13" s="192" t="s">
        <v>158</v>
      </c>
      <c r="C13" s="192"/>
      <c r="D13" s="164"/>
      <c r="E13" s="164"/>
      <c r="F13" s="164"/>
    </row>
    <row r="14" spans="1:6" ht="24" x14ac:dyDescent="0.25">
      <c r="A14" s="193" t="s">
        <v>190</v>
      </c>
      <c r="B14" s="164" t="s">
        <v>159</v>
      </c>
      <c r="C14" s="164"/>
      <c r="D14" s="519" t="s">
        <v>2201</v>
      </c>
      <c r="E14" s="164"/>
      <c r="F14" s="164"/>
    </row>
    <row r="15" spans="1:6" ht="24" x14ac:dyDescent="0.25">
      <c r="A15" s="193" t="s">
        <v>191</v>
      </c>
      <c r="B15" s="164" t="s">
        <v>160</v>
      </c>
      <c r="C15" s="164"/>
      <c r="D15" s="413" t="str">
        <f>D14</f>
        <v>см письменную информацию (конфиденциальный отчет)</v>
      </c>
      <c r="E15" s="164"/>
      <c r="F15" s="164"/>
    </row>
    <row r="16" spans="1:6" ht="24" x14ac:dyDescent="0.25">
      <c r="A16" s="193" t="s">
        <v>192</v>
      </c>
      <c r="B16" s="164" t="s">
        <v>161</v>
      </c>
      <c r="C16" s="164"/>
      <c r="D16" s="413" t="str">
        <f>D14</f>
        <v>см письменную информацию (конфиденциальный отчет)</v>
      </c>
      <c r="E16" s="164"/>
      <c r="F16" s="164"/>
    </row>
    <row r="17" spans="1:6" ht="24" x14ac:dyDescent="0.25">
      <c r="A17" s="193" t="s">
        <v>193</v>
      </c>
      <c r="B17" s="164" t="s">
        <v>162</v>
      </c>
      <c r="C17" s="164"/>
      <c r="D17" s="259" t="s">
        <v>1776</v>
      </c>
      <c r="E17" s="164"/>
      <c r="F17" s="164"/>
    </row>
    <row r="18" spans="1:6" ht="36" x14ac:dyDescent="0.25">
      <c r="A18" s="193" t="s">
        <v>194</v>
      </c>
      <c r="B18" s="164" t="s">
        <v>163</v>
      </c>
      <c r="C18" s="164"/>
      <c r="D18" s="259" t="s">
        <v>1776</v>
      </c>
      <c r="E18" s="164"/>
      <c r="F18" s="164"/>
    </row>
    <row r="19" spans="1:6" ht="36" x14ac:dyDescent="0.25">
      <c r="A19" s="193" t="s">
        <v>195</v>
      </c>
      <c r="B19" s="164" t="s">
        <v>164</v>
      </c>
      <c r="C19" s="164"/>
      <c r="D19" s="259" t="s">
        <v>1777</v>
      </c>
      <c r="E19" s="164"/>
      <c r="F19" s="164"/>
    </row>
    <row r="20" spans="1:6" ht="24" x14ac:dyDescent="0.25">
      <c r="A20" s="193" t="s">
        <v>196</v>
      </c>
      <c r="B20" s="164" t="s">
        <v>165</v>
      </c>
      <c r="C20" s="164"/>
      <c r="D20" s="413" t="str">
        <f>D14</f>
        <v>см письменную информацию (конфиденциальный отчет)</v>
      </c>
      <c r="E20" s="164"/>
      <c r="F20" s="164"/>
    </row>
    <row r="21" spans="1:6" ht="48" x14ac:dyDescent="0.25">
      <c r="A21" s="193" t="s">
        <v>197</v>
      </c>
      <c r="B21" s="164" t="s">
        <v>166</v>
      </c>
      <c r="C21" s="164"/>
      <c r="D21" s="306" t="s">
        <v>1726</v>
      </c>
      <c r="E21" s="164"/>
      <c r="F21" s="164"/>
    </row>
    <row r="22" spans="1:6" ht="24" x14ac:dyDescent="0.25">
      <c r="A22" s="193" t="s">
        <v>198</v>
      </c>
      <c r="B22" s="164" t="s">
        <v>167</v>
      </c>
      <c r="C22" s="164"/>
      <c r="D22" s="259" t="s">
        <v>1778</v>
      </c>
      <c r="E22" s="164"/>
      <c r="F22" s="164"/>
    </row>
    <row r="23" spans="1:6" ht="24" x14ac:dyDescent="0.25">
      <c r="A23" s="164">
        <v>2</v>
      </c>
      <c r="B23" s="192" t="s">
        <v>168</v>
      </c>
      <c r="C23" s="192"/>
      <c r="D23" s="164"/>
      <c r="E23" s="164"/>
      <c r="F23" s="164"/>
    </row>
    <row r="24" spans="1:6" x14ac:dyDescent="0.25">
      <c r="A24" s="193" t="s">
        <v>199</v>
      </c>
      <c r="B24" s="164" t="s">
        <v>169</v>
      </c>
      <c r="C24" s="164"/>
      <c r="D24" s="164"/>
      <c r="E24" s="164"/>
      <c r="F24" s="164"/>
    </row>
    <row r="25" spans="1:6" ht="24" x14ac:dyDescent="0.25">
      <c r="A25" s="193" t="s">
        <v>200</v>
      </c>
      <c r="B25" s="164" t="s">
        <v>170</v>
      </c>
      <c r="C25" s="164"/>
      <c r="D25" s="306" t="s">
        <v>1725</v>
      </c>
      <c r="E25" s="164"/>
      <c r="F25" s="164"/>
    </row>
    <row r="26" spans="1:6" ht="24" x14ac:dyDescent="0.25">
      <c r="A26" s="193" t="s">
        <v>201</v>
      </c>
      <c r="B26" s="164" t="s">
        <v>171</v>
      </c>
      <c r="C26" s="164"/>
      <c r="D26" s="259" t="s">
        <v>1725</v>
      </c>
      <c r="E26" s="164"/>
      <c r="F26" s="164"/>
    </row>
    <row r="27" spans="1:6" ht="60" x14ac:dyDescent="0.25">
      <c r="A27" s="193" t="s">
        <v>202</v>
      </c>
      <c r="B27" s="164" t="s">
        <v>172</v>
      </c>
      <c r="C27" s="164"/>
      <c r="D27" s="259" t="s">
        <v>1725</v>
      </c>
      <c r="E27" s="164"/>
      <c r="F27" s="164"/>
    </row>
    <row r="28" spans="1:6" ht="36" x14ac:dyDescent="0.25">
      <c r="A28" s="193" t="s">
        <v>203</v>
      </c>
      <c r="B28" s="164" t="s">
        <v>173</v>
      </c>
      <c r="C28" s="164"/>
      <c r="D28" s="259" t="s">
        <v>1725</v>
      </c>
      <c r="E28" s="164"/>
      <c r="F28" s="164"/>
    </row>
    <row r="29" spans="1:6" ht="60" x14ac:dyDescent="0.25">
      <c r="A29" s="193" t="s">
        <v>204</v>
      </c>
      <c r="B29" s="164" t="s">
        <v>174</v>
      </c>
      <c r="C29" s="164"/>
      <c r="D29" s="259" t="s">
        <v>1725</v>
      </c>
      <c r="E29" s="164"/>
      <c r="F29" s="164"/>
    </row>
    <row r="30" spans="1:6" ht="36" x14ac:dyDescent="0.25">
      <c r="A30" s="193" t="s">
        <v>205</v>
      </c>
      <c r="B30" s="164" t="s">
        <v>175</v>
      </c>
      <c r="C30" s="164"/>
      <c r="D30" s="259" t="s">
        <v>1779</v>
      </c>
      <c r="E30" s="164"/>
      <c r="F30" s="164"/>
    </row>
    <row r="31" spans="1:6" ht="24" x14ac:dyDescent="0.25">
      <c r="A31" s="164">
        <v>3</v>
      </c>
      <c r="B31" s="192" t="s">
        <v>176</v>
      </c>
      <c r="C31" s="192"/>
      <c r="D31" s="164"/>
      <c r="E31" s="164"/>
      <c r="F31" s="164"/>
    </row>
    <row r="32" spans="1:6" ht="24" x14ac:dyDescent="0.25">
      <c r="A32" s="193" t="s">
        <v>206</v>
      </c>
      <c r="B32" s="164" t="s">
        <v>177</v>
      </c>
      <c r="C32" s="164"/>
      <c r="D32" s="164"/>
      <c r="E32" s="164"/>
      <c r="F32" s="164"/>
    </row>
    <row r="33" spans="1:6" ht="60" x14ac:dyDescent="0.25">
      <c r="A33" s="193" t="s">
        <v>207</v>
      </c>
      <c r="B33" s="164" t="s">
        <v>178</v>
      </c>
      <c r="C33" s="164"/>
      <c r="D33" s="259" t="s">
        <v>1780</v>
      </c>
      <c r="E33" s="164"/>
      <c r="F33" s="164"/>
    </row>
    <row r="34" spans="1:6" ht="36" x14ac:dyDescent="0.25">
      <c r="A34" s="193" t="s">
        <v>208</v>
      </c>
      <c r="B34" s="164" t="s">
        <v>179</v>
      </c>
      <c r="C34" s="164"/>
      <c r="D34" s="259" t="s">
        <v>1726</v>
      </c>
      <c r="E34" s="164"/>
      <c r="F34" s="164"/>
    </row>
    <row r="35" spans="1:6" ht="48" x14ac:dyDescent="0.25">
      <c r="A35" s="193" t="s">
        <v>209</v>
      </c>
      <c r="B35" s="164" t="s">
        <v>180</v>
      </c>
      <c r="C35" s="164"/>
      <c r="D35" s="259" t="s">
        <v>1726</v>
      </c>
      <c r="E35" s="164"/>
      <c r="F35" s="164"/>
    </row>
    <row r="36" spans="1:6" ht="36" x14ac:dyDescent="0.25">
      <c r="A36" s="193" t="s">
        <v>210</v>
      </c>
      <c r="B36" s="164" t="s">
        <v>181</v>
      </c>
      <c r="C36" s="164"/>
      <c r="D36" s="259" t="s">
        <v>1725</v>
      </c>
      <c r="E36" s="164"/>
      <c r="F36" s="164"/>
    </row>
    <row r="37" spans="1:6" ht="72" x14ac:dyDescent="0.25">
      <c r="A37" s="193" t="s">
        <v>211</v>
      </c>
      <c r="B37" s="164" t="s">
        <v>182</v>
      </c>
      <c r="C37" s="164"/>
      <c r="D37" s="259" t="s">
        <v>1781</v>
      </c>
      <c r="E37" s="164"/>
      <c r="F37" s="164"/>
    </row>
    <row r="38" spans="1:6" x14ac:dyDescent="0.25">
      <c r="A38" s="20"/>
    </row>
    <row r="39" spans="1:6" x14ac:dyDescent="0.25">
      <c r="A39" s="923"/>
      <c r="B39" s="617"/>
      <c r="C39" s="617"/>
      <c r="D39" s="617"/>
      <c r="E39" s="617"/>
      <c r="F39" s="617"/>
    </row>
    <row r="40" spans="1:6" x14ac:dyDescent="0.25">
      <c r="A40" s="924" t="s">
        <v>183</v>
      </c>
      <c r="B40" s="547"/>
      <c r="C40" s="547"/>
      <c r="D40" s="547"/>
      <c r="E40" s="547"/>
      <c r="F40" s="547"/>
    </row>
    <row r="41" spans="1:6" x14ac:dyDescent="0.25">
      <c r="A41" s="923"/>
      <c r="B41" s="617"/>
      <c r="C41" s="617"/>
      <c r="D41" s="617"/>
      <c r="E41" s="617"/>
      <c r="F41" s="617"/>
    </row>
    <row r="42" spans="1:6" x14ac:dyDescent="0.25">
      <c r="A42" s="923" t="s">
        <v>184</v>
      </c>
      <c r="B42" s="617"/>
      <c r="C42" s="617"/>
      <c r="D42" s="617"/>
      <c r="E42" s="617"/>
      <c r="F42" s="617"/>
    </row>
    <row r="43" spans="1:6" ht="45" customHeight="1" x14ac:dyDescent="0.25">
      <c r="A43" s="923" t="s">
        <v>185</v>
      </c>
      <c r="B43" s="617"/>
      <c r="C43" s="617"/>
      <c r="D43" s="617"/>
      <c r="E43" s="617"/>
      <c r="F43" s="617"/>
    </row>
    <row r="44" spans="1:6" hidden="1" x14ac:dyDescent="0.25">
      <c r="A44" s="923" t="s">
        <v>186</v>
      </c>
      <c r="B44" s="617"/>
      <c r="C44" s="617"/>
      <c r="D44" s="617"/>
      <c r="E44" s="617"/>
      <c r="F44" s="617"/>
    </row>
    <row r="45" spans="1:6" hidden="1" x14ac:dyDescent="0.25">
      <c r="A45" s="923" t="s">
        <v>187</v>
      </c>
      <c r="B45" s="617"/>
      <c r="C45" s="617"/>
      <c r="D45" s="617"/>
      <c r="E45" s="617"/>
      <c r="F45" s="617"/>
    </row>
    <row r="46" spans="1:6" hidden="1" x14ac:dyDescent="0.25">
      <c r="A46" s="923" t="s">
        <v>188</v>
      </c>
      <c r="B46" s="617"/>
      <c r="C46" s="617"/>
      <c r="D46" s="617"/>
      <c r="E46" s="617"/>
      <c r="F46" s="617"/>
    </row>
    <row r="47" spans="1:6" x14ac:dyDescent="0.25">
      <c r="A47" s="923"/>
      <c r="B47" s="617"/>
      <c r="C47" s="617"/>
      <c r="D47" s="617"/>
      <c r="E47" s="617"/>
      <c r="F47" s="617"/>
    </row>
    <row r="48" spans="1:6" x14ac:dyDescent="0.25">
      <c r="A48" s="923" t="s">
        <v>1773</v>
      </c>
      <c r="B48" s="617"/>
      <c r="C48" s="617"/>
      <c r="D48" s="617"/>
      <c r="E48" s="617"/>
      <c r="F48" s="617"/>
    </row>
    <row r="49" spans="1:6" x14ac:dyDescent="0.25">
      <c r="A49" s="923" t="str">
        <f>'0'!E6</f>
        <v>А.П. Ковриго</v>
      </c>
      <c r="B49" s="617"/>
      <c r="C49" s="617"/>
      <c r="D49" s="617"/>
      <c r="E49" s="617"/>
      <c r="F49" s="617"/>
    </row>
    <row r="50" spans="1:6" x14ac:dyDescent="0.25">
      <c r="A50" s="20"/>
    </row>
    <row r="51" spans="1:6" x14ac:dyDescent="0.25">
      <c r="A51" s="923"/>
      <c r="B51" s="617"/>
      <c r="C51" s="617"/>
      <c r="D51" s="617"/>
      <c r="E51" s="617"/>
      <c r="F51" s="617"/>
    </row>
    <row r="52" spans="1:6" x14ac:dyDescent="0.25">
      <c r="A52" s="924" t="s">
        <v>603</v>
      </c>
      <c r="B52" s="887"/>
      <c r="C52" s="887"/>
      <c r="D52" s="887"/>
      <c r="E52" s="887"/>
      <c r="F52" s="887"/>
    </row>
    <row r="53" spans="1:6" x14ac:dyDescent="0.25">
      <c r="A53" s="923"/>
      <c r="B53" s="617"/>
      <c r="C53" s="617"/>
      <c r="D53" s="617"/>
      <c r="E53" s="617"/>
      <c r="F53" s="617"/>
    </row>
    <row r="54" spans="1:6" x14ac:dyDescent="0.25">
      <c r="A54" s="923" t="s">
        <v>189</v>
      </c>
      <c r="B54" s="617"/>
      <c r="C54" s="617"/>
      <c r="D54" s="617"/>
      <c r="E54" s="617"/>
      <c r="F54" s="617"/>
    </row>
    <row r="55" spans="1:6" x14ac:dyDescent="0.25">
      <c r="A55" s="923"/>
      <c r="B55" s="617"/>
      <c r="C55" s="617"/>
      <c r="D55" s="617"/>
      <c r="E55" s="617"/>
      <c r="F55" s="617"/>
    </row>
    <row r="56" spans="1:6" x14ac:dyDescent="0.25">
      <c r="A56" s="923" t="s">
        <v>1774</v>
      </c>
      <c r="B56" s="617"/>
      <c r="C56" s="617"/>
      <c r="D56" s="617"/>
      <c r="E56" s="617"/>
      <c r="F56" s="617"/>
    </row>
    <row r="57" spans="1:6" x14ac:dyDescent="0.25">
      <c r="A57" s="923" t="str">
        <f>'0'!E6</f>
        <v>А.П. Ковриго</v>
      </c>
      <c r="B57" s="617"/>
      <c r="C57" s="617"/>
      <c r="D57" s="617"/>
      <c r="E57" s="617"/>
      <c r="F57" s="617"/>
    </row>
    <row r="58" spans="1:6" x14ac:dyDescent="0.25">
      <c r="A58" s="923" t="s">
        <v>1775</v>
      </c>
      <c r="B58" s="617"/>
      <c r="C58" s="617"/>
      <c r="D58" s="617"/>
      <c r="E58" s="617"/>
      <c r="F58" s="617"/>
    </row>
    <row r="59" spans="1:6" x14ac:dyDescent="0.25">
      <c r="A59" s="923" t="str">
        <f>'0'!E8</f>
        <v>И.Н.Самусевич</v>
      </c>
      <c r="B59" s="617"/>
      <c r="C59" s="617"/>
      <c r="D59" s="617"/>
      <c r="E59" s="617"/>
      <c r="F59" s="617"/>
    </row>
  </sheetData>
  <mergeCells count="25">
    <mergeCell ref="A47:F47"/>
    <mergeCell ref="A49:F49"/>
    <mergeCell ref="A46:F46"/>
    <mergeCell ref="A48:F48"/>
    <mergeCell ref="B11:B12"/>
    <mergeCell ref="A11:A12"/>
    <mergeCell ref="D11:D12"/>
    <mergeCell ref="E11:F11"/>
    <mergeCell ref="C11:C12"/>
    <mergeCell ref="A45:F45"/>
    <mergeCell ref="A41:F41"/>
    <mergeCell ref="A39:F39"/>
    <mergeCell ref="A40:F40"/>
    <mergeCell ref="A42:F42"/>
    <mergeCell ref="A43:F43"/>
    <mergeCell ref="A44:F44"/>
    <mergeCell ref="A59:F59"/>
    <mergeCell ref="A57:F57"/>
    <mergeCell ref="A55:F55"/>
    <mergeCell ref="A53:F53"/>
    <mergeCell ref="A51:F51"/>
    <mergeCell ref="A56:F56"/>
    <mergeCell ref="A58:F58"/>
    <mergeCell ref="A52:F52"/>
    <mergeCell ref="A54:F54"/>
  </mergeCells>
  <phoneticPr fontId="97" type="noConversion"/>
  <pageMargins left="0.7" right="0.7" top="0.75" bottom="0.75" header="0.3" footer="0.3"/>
  <pageSetup paperSize="9" scale="80" orientation="portrait" verticalDpi="0" r:id="rId1"/>
  <rowBreaks count="1" manualBreakCount="1">
    <brk id="26" max="5" man="1"/>
  </row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T153"/>
  <sheetViews>
    <sheetView zoomScale="115" zoomScaleNormal="115" workbookViewId="0"/>
  </sheetViews>
  <sheetFormatPr defaultRowHeight="15" x14ac:dyDescent="0.25"/>
  <cols>
    <col min="2" max="2" width="55.28515625" style="1" customWidth="1"/>
    <col min="3" max="3" width="17" style="1" customWidth="1"/>
    <col min="4" max="4" width="16.28515625" style="1" customWidth="1"/>
    <col min="5" max="5" width="18" style="1" customWidth="1"/>
    <col min="6" max="6" width="18" customWidth="1"/>
  </cols>
  <sheetData>
    <row r="1" spans="1:13" ht="20.25" x14ac:dyDescent="0.3">
      <c r="A1" s="14"/>
      <c r="B1" s="39" t="s">
        <v>1261</v>
      </c>
      <c r="C1" s="13"/>
      <c r="D1" s="13"/>
      <c r="E1" s="13"/>
      <c r="F1" s="4"/>
      <c r="G1" s="4"/>
      <c r="H1" s="4"/>
      <c r="I1" s="4"/>
      <c r="J1" s="4"/>
      <c r="K1" s="4"/>
      <c r="L1" s="4"/>
      <c r="M1" s="4"/>
    </row>
    <row r="2" spans="1:13" ht="15.75" x14ac:dyDescent="0.25">
      <c r="A2" s="5"/>
      <c r="B2" s="12"/>
      <c r="C2" s="13"/>
      <c r="D2" s="13"/>
      <c r="E2" s="13"/>
      <c r="F2" s="4"/>
      <c r="G2" s="4"/>
      <c r="H2" s="4"/>
      <c r="I2" s="4"/>
      <c r="J2" s="4"/>
      <c r="K2" s="4"/>
      <c r="L2" s="4"/>
      <c r="M2" s="4"/>
    </row>
    <row r="3" spans="1:13" ht="30" customHeight="1" x14ac:dyDescent="0.25">
      <c r="A3" s="5"/>
      <c r="B3" s="5" t="s">
        <v>414</v>
      </c>
      <c r="C3" s="13"/>
      <c r="D3" s="572" t="str">
        <f>'0'!E2</f>
        <v xml:space="preserve">ООО </v>
      </c>
      <c r="E3" s="572"/>
      <c r="F3" s="4"/>
      <c r="G3" s="4"/>
      <c r="H3" s="4"/>
      <c r="I3" s="4"/>
      <c r="J3" s="4"/>
      <c r="K3" s="4"/>
      <c r="L3" s="4"/>
      <c r="M3" s="4"/>
    </row>
    <row r="4" spans="1:13" ht="15.75" x14ac:dyDescent="0.25">
      <c r="A4" s="5"/>
      <c r="B4" s="5"/>
      <c r="C4" s="13"/>
      <c r="D4" s="13"/>
      <c r="E4" s="13"/>
      <c r="F4" s="4"/>
      <c r="G4" s="4"/>
      <c r="H4" s="4"/>
      <c r="I4" s="4"/>
      <c r="J4" s="4"/>
      <c r="K4" s="4"/>
      <c r="L4" s="4"/>
      <c r="M4" s="4"/>
    </row>
    <row r="5" spans="1:13" ht="30" customHeight="1" x14ac:dyDescent="0.25">
      <c r="A5" s="5"/>
      <c r="B5" s="5" t="s">
        <v>905</v>
      </c>
      <c r="C5" s="13"/>
      <c r="D5" s="572" t="str">
        <f>'0'!E4</f>
        <v>01.01.2012-31.12.2012</v>
      </c>
      <c r="E5" s="572"/>
      <c r="F5" s="4"/>
      <c r="G5" s="4"/>
      <c r="H5" s="4"/>
      <c r="I5" s="4"/>
      <c r="J5" s="4"/>
      <c r="K5" s="4"/>
      <c r="L5" s="4"/>
      <c r="M5" s="4"/>
    </row>
    <row r="6" spans="1:13" ht="15.75" x14ac:dyDescent="0.25">
      <c r="A6" s="5"/>
      <c r="B6" s="12"/>
      <c r="C6" s="13"/>
      <c r="D6" s="13"/>
      <c r="E6" s="13"/>
      <c r="F6" s="4"/>
      <c r="G6" s="4"/>
      <c r="H6" s="4"/>
      <c r="I6" s="4"/>
      <c r="J6" s="4"/>
      <c r="K6" s="4"/>
      <c r="L6" s="4"/>
      <c r="M6" s="4"/>
    </row>
    <row r="7" spans="1:13" ht="15.75" x14ac:dyDescent="0.25">
      <c r="A7" s="5"/>
      <c r="B7" s="12"/>
      <c r="C7" s="13"/>
      <c r="D7" s="13"/>
      <c r="E7" s="13"/>
      <c r="F7" s="4"/>
      <c r="G7" s="4"/>
      <c r="H7" s="4"/>
      <c r="I7" s="4"/>
      <c r="J7" s="4"/>
      <c r="K7" s="4"/>
      <c r="L7" s="4"/>
      <c r="M7" s="4"/>
    </row>
    <row r="8" spans="1:13" ht="33.75" customHeight="1" x14ac:dyDescent="0.25">
      <c r="A8" s="5"/>
      <c r="B8" s="541" t="s">
        <v>1262</v>
      </c>
      <c r="C8" s="963"/>
      <c r="D8" s="963"/>
      <c r="E8" s="963"/>
      <c r="F8" s="4"/>
      <c r="G8" s="4"/>
      <c r="H8" s="4"/>
      <c r="I8" s="4"/>
      <c r="J8" s="4"/>
      <c r="K8" s="4"/>
      <c r="L8" s="4"/>
      <c r="M8" s="4"/>
    </row>
    <row r="9" spans="1:13" ht="15.75" x14ac:dyDescent="0.25">
      <c r="A9" s="5"/>
      <c r="B9" s="40"/>
      <c r="C9" s="138"/>
      <c r="D9" s="138"/>
      <c r="E9" s="138"/>
      <c r="F9" s="4"/>
      <c r="G9" s="4"/>
      <c r="H9" s="4"/>
      <c r="I9" s="4"/>
      <c r="J9" s="4"/>
      <c r="K9" s="4"/>
      <c r="L9" s="4"/>
      <c r="M9" s="4"/>
    </row>
    <row r="10" spans="1:13" ht="85.5" customHeight="1" x14ac:dyDescent="0.25">
      <c r="A10" s="5"/>
      <c r="B10" s="535" t="s">
        <v>1263</v>
      </c>
      <c r="C10" s="536"/>
      <c r="D10" s="536"/>
      <c r="E10" s="536"/>
      <c r="F10" s="4"/>
      <c r="G10" s="4"/>
      <c r="H10" s="4"/>
      <c r="I10" s="4"/>
      <c r="J10" s="4"/>
      <c r="K10" s="4"/>
      <c r="L10" s="4"/>
      <c r="M10" s="4"/>
    </row>
    <row r="11" spans="1:13" ht="15.75" x14ac:dyDescent="0.25">
      <c r="A11" s="5"/>
      <c r="B11" s="12"/>
      <c r="C11" s="13"/>
      <c r="D11" s="13"/>
      <c r="E11" s="13"/>
      <c r="F11" s="4"/>
      <c r="G11" s="4"/>
      <c r="H11" s="4"/>
      <c r="I11" s="4"/>
      <c r="J11" s="4"/>
      <c r="K11" s="4"/>
      <c r="L11" s="4"/>
      <c r="M11" s="4"/>
    </row>
    <row r="12" spans="1:13" ht="36" customHeight="1" x14ac:dyDescent="0.25">
      <c r="A12" s="5"/>
      <c r="B12" s="535" t="s">
        <v>1264</v>
      </c>
      <c r="C12" s="536"/>
      <c r="D12" s="536"/>
      <c r="E12" s="536"/>
      <c r="F12" s="4"/>
      <c r="G12" s="4"/>
      <c r="H12" s="4"/>
      <c r="I12" s="4"/>
      <c r="J12" s="4"/>
      <c r="K12" s="4"/>
      <c r="L12" s="4"/>
      <c r="M12" s="4"/>
    </row>
    <row r="13" spans="1:13" ht="15.75" x14ac:dyDescent="0.25">
      <c r="A13" s="5"/>
      <c r="B13" s="12"/>
      <c r="C13" s="13"/>
      <c r="D13" s="13"/>
      <c r="E13" s="13"/>
      <c r="F13" s="4"/>
      <c r="G13" s="4"/>
      <c r="H13" s="4"/>
      <c r="I13" s="4"/>
      <c r="J13" s="4"/>
      <c r="K13" s="4"/>
      <c r="L13" s="4"/>
      <c r="M13" s="4"/>
    </row>
    <row r="14" spans="1:13" ht="49.5" customHeight="1" x14ac:dyDescent="0.25">
      <c r="A14" s="5"/>
      <c r="B14" s="535" t="s">
        <v>1265</v>
      </c>
      <c r="C14" s="536"/>
      <c r="D14" s="536"/>
      <c r="E14" s="536"/>
      <c r="F14" s="4"/>
      <c r="G14" s="4"/>
      <c r="H14" s="4"/>
      <c r="I14" s="4"/>
      <c r="J14" s="4"/>
      <c r="K14" s="4"/>
      <c r="L14" s="4"/>
      <c r="M14" s="4"/>
    </row>
    <row r="15" spans="1:13" ht="15.75" x14ac:dyDescent="0.25">
      <c r="A15" s="5"/>
      <c r="B15" s="13"/>
      <c r="C15" s="13"/>
      <c r="D15" s="13"/>
      <c r="E15" s="13"/>
      <c r="F15" s="4"/>
      <c r="G15" s="4"/>
      <c r="H15" s="4"/>
      <c r="I15" s="4"/>
      <c r="J15" s="4"/>
      <c r="K15" s="4"/>
      <c r="L15" s="4"/>
      <c r="M15" s="4"/>
    </row>
    <row r="16" spans="1:13" x14ac:dyDescent="0.25">
      <c r="A16" s="957" t="s">
        <v>1266</v>
      </c>
      <c r="B16" s="957" t="s">
        <v>1267</v>
      </c>
      <c r="C16" s="951" t="s">
        <v>1268</v>
      </c>
      <c r="D16" s="952"/>
      <c r="E16" s="953"/>
      <c r="F16" s="4"/>
      <c r="G16" s="4"/>
      <c r="H16" s="4"/>
      <c r="I16" s="4"/>
      <c r="J16" s="4"/>
      <c r="K16" s="4"/>
      <c r="L16" s="4"/>
      <c r="M16" s="4"/>
    </row>
    <row r="17" spans="1:13" ht="28.5" x14ac:dyDescent="0.25">
      <c r="A17" s="958"/>
      <c r="B17" s="958"/>
      <c r="C17" s="137" t="s">
        <v>1269</v>
      </c>
      <c r="D17" s="137" t="s">
        <v>1270</v>
      </c>
      <c r="E17" s="137" t="s">
        <v>1271</v>
      </c>
      <c r="F17" s="4"/>
      <c r="G17" s="4"/>
      <c r="H17" s="4"/>
      <c r="I17" s="4"/>
      <c r="J17" s="4"/>
      <c r="K17" s="4"/>
      <c r="L17" s="4"/>
      <c r="M17" s="4"/>
    </row>
    <row r="18" spans="1:13" x14ac:dyDescent="0.25">
      <c r="A18" s="118">
        <v>1</v>
      </c>
      <c r="B18" s="118">
        <v>2</v>
      </c>
      <c r="C18" s="118">
        <v>3</v>
      </c>
      <c r="D18" s="118">
        <v>4</v>
      </c>
      <c r="E18" s="118">
        <v>5</v>
      </c>
      <c r="F18" s="4"/>
      <c r="G18" s="4"/>
      <c r="H18" s="4"/>
      <c r="I18" s="4"/>
      <c r="J18" s="4"/>
      <c r="K18" s="4"/>
      <c r="L18" s="4"/>
      <c r="M18" s="4"/>
    </row>
    <row r="19" spans="1:13" x14ac:dyDescent="0.25">
      <c r="A19" s="919" t="s">
        <v>1272</v>
      </c>
      <c r="B19" s="771"/>
      <c r="C19" s="771"/>
      <c r="D19" s="771"/>
      <c r="E19" s="771"/>
      <c r="F19" s="4"/>
      <c r="G19" s="4"/>
      <c r="H19" s="4"/>
      <c r="I19" s="4"/>
      <c r="J19" s="4"/>
      <c r="K19" s="4"/>
      <c r="L19" s="4"/>
      <c r="M19" s="4"/>
    </row>
    <row r="20" spans="1:13" x14ac:dyDescent="0.25">
      <c r="A20" s="962" t="s">
        <v>1273</v>
      </c>
      <c r="B20" s="771"/>
      <c r="C20" s="771"/>
      <c r="D20" s="771"/>
      <c r="E20" s="771"/>
      <c r="F20" s="4"/>
      <c r="G20" s="4"/>
      <c r="H20" s="4"/>
      <c r="I20" s="4"/>
      <c r="J20" s="4"/>
      <c r="K20" s="4"/>
      <c r="L20" s="4"/>
      <c r="M20" s="4"/>
    </row>
    <row r="21" spans="1:13" ht="75" x14ac:dyDescent="0.25">
      <c r="A21" s="133" t="s">
        <v>1744</v>
      </c>
      <c r="B21" s="118" t="s">
        <v>1274</v>
      </c>
      <c r="C21" s="118" t="s">
        <v>1275</v>
      </c>
      <c r="D21" s="134" t="s">
        <v>1276</v>
      </c>
      <c r="E21" s="118" t="s">
        <v>1277</v>
      </c>
      <c r="F21" s="4"/>
      <c r="G21" s="4"/>
      <c r="H21" s="4"/>
      <c r="I21" s="4"/>
      <c r="J21" s="4"/>
      <c r="K21" s="4"/>
      <c r="L21" s="4"/>
      <c r="M21" s="4"/>
    </row>
    <row r="22" spans="1:13" ht="90" x14ac:dyDescent="0.25">
      <c r="A22" s="133" t="s">
        <v>1745</v>
      </c>
      <c r="B22" s="118" t="s">
        <v>1278</v>
      </c>
      <c r="C22" s="118" t="s">
        <v>1279</v>
      </c>
      <c r="D22" s="118" t="s">
        <v>1280</v>
      </c>
      <c r="E22" s="134" t="s">
        <v>1281</v>
      </c>
      <c r="F22" s="4"/>
      <c r="G22" s="4"/>
      <c r="H22" s="4"/>
      <c r="I22" s="4"/>
      <c r="J22" s="4"/>
      <c r="K22" s="4"/>
      <c r="L22" s="4"/>
      <c r="M22" s="4"/>
    </row>
    <row r="23" spans="1:13" x14ac:dyDescent="0.25">
      <c r="A23" s="118" t="s">
        <v>1723</v>
      </c>
      <c r="B23" s="134" t="s">
        <v>1282</v>
      </c>
      <c r="C23" s="118">
        <v>0</v>
      </c>
      <c r="D23" s="135">
        <v>2</v>
      </c>
      <c r="E23" s="135">
        <v>3</v>
      </c>
      <c r="F23" s="4"/>
      <c r="G23" s="4"/>
      <c r="H23" s="4"/>
      <c r="I23" s="4"/>
      <c r="J23" s="4"/>
      <c r="K23" s="4"/>
      <c r="L23" s="4"/>
      <c r="M23" s="4"/>
    </row>
    <row r="24" spans="1:13" x14ac:dyDescent="0.25">
      <c r="A24" s="959" t="s">
        <v>1283</v>
      </c>
      <c r="B24" s="960"/>
      <c r="C24" s="960"/>
      <c r="D24" s="960"/>
      <c r="E24" s="961"/>
      <c r="F24" s="4"/>
      <c r="G24" s="4"/>
      <c r="H24" s="4"/>
      <c r="I24" s="4"/>
      <c r="J24" s="4"/>
      <c r="K24" s="4"/>
      <c r="L24" s="4"/>
      <c r="M24" s="4"/>
    </row>
    <row r="25" spans="1:13" ht="60" x14ac:dyDescent="0.25">
      <c r="A25" s="133" t="s">
        <v>1284</v>
      </c>
      <c r="B25" s="118" t="s">
        <v>1285</v>
      </c>
      <c r="C25" s="514" t="s">
        <v>1286</v>
      </c>
      <c r="D25" s="281" t="s">
        <v>1287</v>
      </c>
      <c r="E25" s="118" t="s">
        <v>1288</v>
      </c>
      <c r="F25" s="4"/>
      <c r="G25" s="4"/>
      <c r="H25" s="4"/>
      <c r="I25" s="4"/>
      <c r="J25" s="4"/>
      <c r="K25" s="4"/>
      <c r="L25" s="4"/>
      <c r="M25" s="4"/>
    </row>
    <row r="26" spans="1:13" x14ac:dyDescent="0.25">
      <c r="A26" s="133" t="s">
        <v>1571</v>
      </c>
      <c r="B26" s="118" t="s">
        <v>1289</v>
      </c>
      <c r="C26" s="281" t="s">
        <v>1290</v>
      </c>
      <c r="D26" s="282" t="s">
        <v>1291</v>
      </c>
      <c r="E26" s="118" t="s">
        <v>1292</v>
      </c>
      <c r="F26" s="4"/>
      <c r="G26" s="4"/>
      <c r="H26" s="4"/>
      <c r="I26" s="4"/>
      <c r="J26" s="4"/>
      <c r="K26" s="4"/>
      <c r="L26" s="4"/>
      <c r="M26" s="4"/>
    </row>
    <row r="27" spans="1:13" ht="30" x14ac:dyDescent="0.25">
      <c r="A27" s="133" t="s">
        <v>1293</v>
      </c>
      <c r="B27" s="118" t="s">
        <v>1294</v>
      </c>
      <c r="C27" s="281" t="s">
        <v>1295</v>
      </c>
      <c r="D27" s="282" t="s">
        <v>1296</v>
      </c>
      <c r="E27" s="118" t="s">
        <v>1297</v>
      </c>
      <c r="F27" s="4"/>
      <c r="G27" s="4"/>
      <c r="H27" s="4"/>
      <c r="I27" s="4"/>
      <c r="J27" s="4"/>
      <c r="K27" s="4"/>
      <c r="L27" s="4"/>
      <c r="M27" s="4"/>
    </row>
    <row r="28" spans="1:13" x14ac:dyDescent="0.25">
      <c r="A28" s="118" t="s">
        <v>1727</v>
      </c>
      <c r="B28" s="134" t="s">
        <v>1298</v>
      </c>
      <c r="C28" s="118">
        <v>0</v>
      </c>
      <c r="D28" s="137">
        <v>6</v>
      </c>
      <c r="E28" s="118">
        <v>0</v>
      </c>
      <c r="F28" s="4"/>
      <c r="G28" s="4"/>
      <c r="H28" s="4"/>
      <c r="I28" s="4"/>
      <c r="J28" s="4"/>
      <c r="K28" s="4"/>
      <c r="L28" s="4"/>
      <c r="M28" s="4"/>
    </row>
    <row r="29" spans="1:13" ht="15" customHeight="1" x14ac:dyDescent="0.25">
      <c r="A29" s="959" t="s">
        <v>1299</v>
      </c>
      <c r="B29" s="960"/>
      <c r="C29" s="960"/>
      <c r="D29" s="960"/>
      <c r="E29" s="961"/>
      <c r="F29" s="4"/>
      <c r="G29" s="4"/>
      <c r="H29" s="4"/>
      <c r="I29" s="4"/>
      <c r="J29" s="4"/>
      <c r="K29" s="4"/>
      <c r="L29" s="4"/>
      <c r="M29" s="4"/>
    </row>
    <row r="30" spans="1:13" ht="30" x14ac:dyDescent="0.25">
      <c r="A30" s="133" t="s">
        <v>1576</v>
      </c>
      <c r="B30" s="118" t="s">
        <v>1300</v>
      </c>
      <c r="C30" s="118" t="s">
        <v>1301</v>
      </c>
      <c r="D30" s="136" t="s">
        <v>1302</v>
      </c>
      <c r="E30" s="118" t="s">
        <v>1303</v>
      </c>
      <c r="F30" s="4"/>
      <c r="G30" s="4"/>
      <c r="H30" s="4"/>
      <c r="I30" s="4"/>
      <c r="J30" s="4"/>
      <c r="K30" s="4"/>
      <c r="L30" s="4"/>
      <c r="M30" s="4"/>
    </row>
    <row r="31" spans="1:13" x14ac:dyDescent="0.25">
      <c r="A31" s="133" t="s">
        <v>1577</v>
      </c>
      <c r="B31" s="118" t="s">
        <v>1304</v>
      </c>
      <c r="C31" s="118">
        <v>0</v>
      </c>
      <c r="D31" s="136">
        <v>2</v>
      </c>
      <c r="E31" s="118">
        <v>0</v>
      </c>
      <c r="F31" s="4"/>
      <c r="G31" s="4"/>
      <c r="H31" s="4"/>
      <c r="I31" s="4"/>
      <c r="J31" s="4"/>
      <c r="K31" s="4"/>
      <c r="L31" s="4"/>
      <c r="M31" s="4"/>
    </row>
    <row r="32" spans="1:13" x14ac:dyDescent="0.25">
      <c r="A32" s="133"/>
      <c r="B32" s="134" t="s">
        <v>1305</v>
      </c>
      <c r="C32" s="118">
        <f>C31</f>
        <v>0</v>
      </c>
      <c r="D32" s="118">
        <f>D31</f>
        <v>2</v>
      </c>
      <c r="E32" s="135">
        <f>E31</f>
        <v>0</v>
      </c>
      <c r="F32" s="4"/>
      <c r="G32" s="4"/>
      <c r="H32" s="4"/>
      <c r="I32" s="4"/>
      <c r="J32" s="4"/>
      <c r="K32" s="4"/>
      <c r="L32" s="4"/>
      <c r="M32" s="4"/>
    </row>
    <row r="33" spans="1:13" ht="30" x14ac:dyDescent="0.25">
      <c r="A33" s="133" t="s">
        <v>1578</v>
      </c>
      <c r="B33" s="134" t="s">
        <v>1306</v>
      </c>
      <c r="C33" s="118">
        <v>0</v>
      </c>
      <c r="D33" s="135">
        <v>2</v>
      </c>
      <c r="E33" s="118">
        <v>0</v>
      </c>
      <c r="F33" s="4"/>
      <c r="G33" s="4"/>
      <c r="H33" s="4"/>
      <c r="I33" s="4"/>
      <c r="J33" s="4"/>
      <c r="K33" s="4"/>
      <c r="L33" s="4"/>
      <c r="M33" s="4"/>
    </row>
    <row r="34" spans="1:13" ht="30" x14ac:dyDescent="0.25">
      <c r="A34" s="133" t="s">
        <v>1579</v>
      </c>
      <c r="B34" s="134" t="s">
        <v>1307</v>
      </c>
      <c r="C34" s="118">
        <f>C33</f>
        <v>0</v>
      </c>
      <c r="D34" s="135">
        <f>D33</f>
        <v>2</v>
      </c>
      <c r="E34" s="118">
        <f>E33</f>
        <v>0</v>
      </c>
      <c r="F34" s="4"/>
      <c r="G34" s="4"/>
      <c r="H34" s="4"/>
      <c r="I34" s="4"/>
      <c r="J34" s="4"/>
      <c r="K34" s="4"/>
      <c r="L34" s="4"/>
      <c r="M34" s="4"/>
    </row>
    <row r="35" spans="1:13" x14ac:dyDescent="0.25">
      <c r="A35" s="118" t="s">
        <v>1729</v>
      </c>
      <c r="B35" s="134" t="s">
        <v>1308</v>
      </c>
      <c r="C35" s="118">
        <f>C34+C32+C28+C23</f>
        <v>0</v>
      </c>
      <c r="D35" s="263">
        <f>D34+D32+D28+D23</f>
        <v>12</v>
      </c>
      <c r="E35" s="263">
        <f>E34+E32+E28+E23</f>
        <v>3</v>
      </c>
      <c r="F35" s="4"/>
      <c r="G35" s="4"/>
      <c r="H35" s="4"/>
      <c r="I35" s="4"/>
      <c r="J35" s="4"/>
      <c r="K35" s="4"/>
      <c r="L35" s="4"/>
      <c r="M35" s="4"/>
    </row>
    <row r="36" spans="1:13" x14ac:dyDescent="0.25">
      <c r="A36" s="118"/>
      <c r="B36" s="134" t="s">
        <v>1309</v>
      </c>
      <c r="C36" s="118">
        <v>3</v>
      </c>
      <c r="D36" s="135">
        <v>26</v>
      </c>
      <c r="E36" s="118">
        <v>12</v>
      </c>
      <c r="F36" s="4"/>
      <c r="G36" s="4"/>
      <c r="H36" s="4"/>
      <c r="I36" s="4"/>
      <c r="J36" s="4"/>
      <c r="K36" s="4"/>
      <c r="L36" s="4"/>
      <c r="M36" s="4"/>
    </row>
    <row r="37" spans="1:13" x14ac:dyDescent="0.25">
      <c r="A37" s="118"/>
      <c r="B37" s="135" t="s">
        <v>1310</v>
      </c>
      <c r="C37" s="118"/>
      <c r="D37" s="135" t="s">
        <v>1291</v>
      </c>
      <c r="E37" s="118"/>
      <c r="F37" s="4"/>
      <c r="G37" s="4"/>
      <c r="H37" s="4"/>
      <c r="I37" s="4"/>
      <c r="J37" s="4"/>
      <c r="K37" s="4"/>
      <c r="L37" s="4"/>
      <c r="M37" s="4"/>
    </row>
    <row r="38" spans="1:13" x14ac:dyDescent="0.25">
      <c r="A38" s="919" t="s">
        <v>1312</v>
      </c>
      <c r="B38" s="771"/>
      <c r="C38" s="771"/>
      <c r="D38" s="771"/>
      <c r="E38" s="771"/>
      <c r="F38" s="4"/>
      <c r="G38" s="4"/>
      <c r="H38" s="4"/>
      <c r="I38" s="4"/>
      <c r="J38" s="4"/>
      <c r="K38" s="4"/>
      <c r="L38" s="4"/>
      <c r="M38" s="4"/>
    </row>
    <row r="39" spans="1:13" x14ac:dyDescent="0.25">
      <c r="A39" s="962" t="s">
        <v>1313</v>
      </c>
      <c r="B39" s="771"/>
      <c r="C39" s="771"/>
      <c r="D39" s="771"/>
      <c r="E39" s="771"/>
      <c r="F39" s="4"/>
      <c r="G39" s="4"/>
      <c r="H39" s="4"/>
      <c r="I39" s="4"/>
      <c r="J39" s="4"/>
      <c r="K39" s="4"/>
      <c r="L39" s="4"/>
      <c r="M39" s="4"/>
    </row>
    <row r="40" spans="1:13" ht="45" x14ac:dyDescent="0.25">
      <c r="A40" s="133" t="s">
        <v>1744</v>
      </c>
      <c r="B40" s="118" t="s">
        <v>1314</v>
      </c>
      <c r="C40" s="281" t="s">
        <v>1315</v>
      </c>
      <c r="D40" s="118" t="s">
        <v>1316</v>
      </c>
      <c r="E40" s="118" t="s">
        <v>1317</v>
      </c>
      <c r="F40" s="4"/>
      <c r="G40" s="4"/>
      <c r="H40" s="4"/>
      <c r="I40" s="4"/>
      <c r="J40" s="4"/>
      <c r="K40" s="4"/>
      <c r="L40" s="4"/>
      <c r="M40" s="4"/>
    </row>
    <row r="41" spans="1:13" x14ac:dyDescent="0.25">
      <c r="A41" s="133" t="s">
        <v>1745</v>
      </c>
      <c r="B41" s="118" t="s">
        <v>1437</v>
      </c>
      <c r="C41" s="281">
        <v>1</v>
      </c>
      <c r="D41" s="118">
        <v>0</v>
      </c>
      <c r="E41" s="118">
        <v>0</v>
      </c>
      <c r="F41" s="4"/>
      <c r="G41" s="4"/>
      <c r="H41" s="4"/>
      <c r="I41" s="4"/>
      <c r="J41" s="4"/>
      <c r="K41" s="4"/>
      <c r="L41" s="4"/>
      <c r="M41" s="4"/>
    </row>
    <row r="42" spans="1:13" x14ac:dyDescent="0.25">
      <c r="A42" s="133" t="s">
        <v>1560</v>
      </c>
      <c r="B42" s="118" t="s">
        <v>1318</v>
      </c>
      <c r="C42" s="281">
        <v>0</v>
      </c>
      <c r="D42" s="118">
        <v>2</v>
      </c>
      <c r="E42" s="118">
        <v>0</v>
      </c>
      <c r="F42" s="4"/>
      <c r="G42" s="4"/>
      <c r="H42" s="4"/>
      <c r="I42" s="4"/>
      <c r="J42" s="4"/>
      <c r="K42" s="4"/>
      <c r="L42" s="4"/>
      <c r="M42" s="4"/>
    </row>
    <row r="43" spans="1:13" x14ac:dyDescent="0.25">
      <c r="A43" s="133" t="s">
        <v>1561</v>
      </c>
      <c r="B43" s="118" t="s">
        <v>1321</v>
      </c>
      <c r="C43" s="281">
        <v>0</v>
      </c>
      <c r="D43" s="118">
        <v>2</v>
      </c>
      <c r="E43" s="118">
        <v>0</v>
      </c>
      <c r="F43" s="4"/>
      <c r="G43" s="4"/>
      <c r="H43" s="4"/>
      <c r="I43" s="4"/>
      <c r="J43" s="4"/>
      <c r="K43" s="4"/>
      <c r="L43" s="4"/>
      <c r="M43" s="4"/>
    </row>
    <row r="44" spans="1:13" x14ac:dyDescent="0.25">
      <c r="A44" s="133" t="s">
        <v>1562</v>
      </c>
      <c r="B44" s="118" t="s">
        <v>1322</v>
      </c>
      <c r="C44" s="281">
        <v>0</v>
      </c>
      <c r="D44" s="118">
        <v>2</v>
      </c>
      <c r="E44" s="134">
        <v>0</v>
      </c>
      <c r="F44" s="4"/>
      <c r="G44" s="4"/>
      <c r="H44" s="4"/>
      <c r="I44" s="4"/>
      <c r="J44" s="4"/>
      <c r="K44" s="4"/>
      <c r="L44" s="4"/>
      <c r="M44" s="4"/>
    </row>
    <row r="45" spans="1:13" ht="30" x14ac:dyDescent="0.25">
      <c r="A45" s="133" t="s">
        <v>1563</v>
      </c>
      <c r="B45" s="118" t="s">
        <v>1323</v>
      </c>
      <c r="C45" s="281">
        <v>0</v>
      </c>
      <c r="D45" s="118">
        <v>2</v>
      </c>
      <c r="E45" s="118">
        <v>0</v>
      </c>
      <c r="F45" s="4"/>
      <c r="G45" s="4"/>
      <c r="H45" s="4"/>
      <c r="I45" s="4"/>
      <c r="J45" s="4"/>
      <c r="K45" s="4"/>
      <c r="L45" s="4"/>
      <c r="M45" s="4"/>
    </row>
    <row r="46" spans="1:13" ht="45" x14ac:dyDescent="0.25">
      <c r="A46" s="133" t="s">
        <v>1564</v>
      </c>
      <c r="B46" s="118" t="s">
        <v>1324</v>
      </c>
      <c r="C46" s="118">
        <v>0</v>
      </c>
      <c r="D46" s="134">
        <v>2</v>
      </c>
      <c r="E46" s="118">
        <v>0</v>
      </c>
      <c r="F46" s="4"/>
      <c r="G46" s="4"/>
      <c r="H46" s="4"/>
      <c r="I46" s="4"/>
      <c r="J46" s="4"/>
      <c r="K46" s="4"/>
      <c r="L46" s="4"/>
      <c r="M46" s="4"/>
    </row>
    <row r="47" spans="1:13" ht="30" x14ac:dyDescent="0.25">
      <c r="A47" s="133" t="s">
        <v>1565</v>
      </c>
      <c r="B47" s="118" t="s">
        <v>1325</v>
      </c>
      <c r="C47" s="134">
        <v>0</v>
      </c>
      <c r="D47" s="118">
        <v>2</v>
      </c>
      <c r="E47" s="118">
        <v>0</v>
      </c>
      <c r="F47" s="4"/>
      <c r="G47" s="4"/>
      <c r="H47" s="4"/>
      <c r="I47" s="4"/>
      <c r="J47" s="4"/>
      <c r="K47" s="4"/>
      <c r="L47" s="4"/>
      <c r="M47" s="4"/>
    </row>
    <row r="48" spans="1:13" ht="30" x14ac:dyDescent="0.25">
      <c r="A48" s="133" t="s">
        <v>1566</v>
      </c>
      <c r="B48" s="118" t="s">
        <v>1326</v>
      </c>
      <c r="C48" s="134">
        <v>0</v>
      </c>
      <c r="D48" s="118">
        <v>2</v>
      </c>
      <c r="E48" s="118">
        <v>0</v>
      </c>
      <c r="F48" s="4"/>
      <c r="G48" s="4"/>
      <c r="H48" s="4"/>
      <c r="I48" s="4"/>
      <c r="J48" s="4"/>
      <c r="K48" s="4"/>
      <c r="L48" s="4"/>
      <c r="M48" s="4"/>
    </row>
    <row r="49" spans="1:13" ht="45" x14ac:dyDescent="0.25">
      <c r="A49" s="133" t="s">
        <v>1567</v>
      </c>
      <c r="B49" s="118" t="s">
        <v>1327</v>
      </c>
      <c r="C49" s="118">
        <v>0</v>
      </c>
      <c r="D49" s="134">
        <v>2</v>
      </c>
      <c r="E49" s="118">
        <v>0</v>
      </c>
      <c r="F49" s="4"/>
      <c r="G49" s="4"/>
      <c r="H49" s="4"/>
      <c r="I49" s="4"/>
      <c r="J49" s="4"/>
      <c r="K49" s="4"/>
      <c r="L49" s="4"/>
      <c r="M49" s="4"/>
    </row>
    <row r="50" spans="1:13" x14ac:dyDescent="0.25">
      <c r="A50" s="133" t="s">
        <v>1568</v>
      </c>
      <c r="B50" s="118" t="s">
        <v>1328</v>
      </c>
      <c r="C50" s="134">
        <v>0</v>
      </c>
      <c r="D50" s="118">
        <v>2</v>
      </c>
      <c r="E50" s="118">
        <v>0</v>
      </c>
      <c r="F50" s="4"/>
      <c r="G50" s="4"/>
      <c r="H50" s="4"/>
      <c r="I50" s="4"/>
      <c r="J50" s="4"/>
      <c r="K50" s="4"/>
      <c r="L50" s="4"/>
      <c r="M50" s="4"/>
    </row>
    <row r="51" spans="1:13" x14ac:dyDescent="0.25">
      <c r="A51" s="118"/>
      <c r="B51" s="134" t="s">
        <v>1305</v>
      </c>
      <c r="C51" s="118">
        <f>C50+C49+C48+C47+C46+C45+C44+C43+C42+C41</f>
        <v>1</v>
      </c>
      <c r="D51" s="263">
        <f>D50+D49+D48+D47+D46+D45+D44+D43+D42+D41</f>
        <v>18</v>
      </c>
      <c r="E51" s="263">
        <f>E50+E49+E48+E47+E46+E45+E44+E43+E42+E41</f>
        <v>0</v>
      </c>
      <c r="F51" s="4"/>
      <c r="G51" s="4"/>
      <c r="H51" s="4"/>
      <c r="I51" s="4"/>
      <c r="J51" s="4"/>
      <c r="K51" s="4"/>
      <c r="L51" s="4"/>
      <c r="M51" s="4"/>
    </row>
    <row r="52" spans="1:13" x14ac:dyDescent="0.25">
      <c r="A52" s="959" t="s">
        <v>1329</v>
      </c>
      <c r="B52" s="960"/>
      <c r="C52" s="960"/>
      <c r="D52" s="960"/>
      <c r="E52" s="961"/>
      <c r="F52" s="4"/>
      <c r="G52" s="4"/>
      <c r="H52" s="4"/>
      <c r="I52" s="4"/>
      <c r="J52" s="4"/>
      <c r="K52" s="4"/>
      <c r="L52" s="4"/>
      <c r="M52" s="4"/>
    </row>
    <row r="53" spans="1:13" x14ac:dyDescent="0.25">
      <c r="A53" s="954" t="s">
        <v>1330</v>
      </c>
      <c r="B53" s="955"/>
      <c r="C53" s="955"/>
      <c r="D53" s="955"/>
      <c r="E53" s="956"/>
      <c r="F53" s="4"/>
      <c r="G53" s="4"/>
      <c r="H53" s="4"/>
      <c r="I53" s="4"/>
      <c r="J53" s="4"/>
      <c r="K53" s="4"/>
      <c r="L53" s="4"/>
      <c r="M53" s="4"/>
    </row>
    <row r="54" spans="1:13" x14ac:dyDescent="0.25">
      <c r="A54" s="133" t="s">
        <v>1331</v>
      </c>
      <c r="B54" s="118" t="s">
        <v>1332</v>
      </c>
      <c r="C54" s="118">
        <v>0</v>
      </c>
      <c r="D54" s="136">
        <v>2</v>
      </c>
      <c r="E54" s="118">
        <v>0</v>
      </c>
      <c r="F54" s="4"/>
      <c r="G54" s="4"/>
      <c r="H54" s="4"/>
      <c r="I54" s="4"/>
      <c r="J54" s="4"/>
      <c r="K54" s="4"/>
      <c r="L54" s="4"/>
      <c r="M54" s="4"/>
    </row>
    <row r="55" spans="1:13" ht="30" x14ac:dyDescent="0.25">
      <c r="A55" s="133" t="s">
        <v>1333</v>
      </c>
      <c r="B55" s="118" t="s">
        <v>1334</v>
      </c>
      <c r="C55" s="136">
        <v>0</v>
      </c>
      <c r="D55" s="118">
        <v>2</v>
      </c>
      <c r="E55" s="118">
        <v>0</v>
      </c>
      <c r="F55" s="4"/>
      <c r="G55" s="4"/>
      <c r="H55" s="4"/>
      <c r="I55" s="4"/>
      <c r="J55" s="4"/>
      <c r="K55" s="4"/>
      <c r="L55" s="4"/>
      <c r="M55" s="4"/>
    </row>
    <row r="56" spans="1:13" ht="30" x14ac:dyDescent="0.25">
      <c r="A56" s="133" t="s">
        <v>1335</v>
      </c>
      <c r="B56" s="118" t="s">
        <v>1336</v>
      </c>
      <c r="C56" s="136">
        <v>0</v>
      </c>
      <c r="D56" s="118">
        <v>2</v>
      </c>
      <c r="E56" s="118">
        <v>0</v>
      </c>
      <c r="F56" s="4"/>
      <c r="G56" s="4"/>
      <c r="H56" s="4"/>
      <c r="I56" s="4"/>
      <c r="J56" s="4"/>
      <c r="K56" s="4"/>
      <c r="L56" s="4"/>
      <c r="M56" s="4"/>
    </row>
    <row r="57" spans="1:13" ht="30" x14ac:dyDescent="0.25">
      <c r="A57" s="133" t="s">
        <v>1337</v>
      </c>
      <c r="B57" s="118" t="s">
        <v>1338</v>
      </c>
      <c r="C57" s="136">
        <v>0</v>
      </c>
      <c r="D57" s="118">
        <v>2</v>
      </c>
      <c r="E57" s="118">
        <v>0</v>
      </c>
      <c r="F57" s="4"/>
      <c r="G57" s="4"/>
      <c r="H57" s="4"/>
      <c r="I57" s="4"/>
      <c r="J57" s="4"/>
      <c r="K57" s="4"/>
      <c r="L57" s="4"/>
      <c r="M57" s="4"/>
    </row>
    <row r="58" spans="1:13" x14ac:dyDescent="0.25">
      <c r="A58" s="133" t="s">
        <v>1339</v>
      </c>
      <c r="B58" s="118" t="s">
        <v>1340</v>
      </c>
      <c r="C58" s="136">
        <v>0</v>
      </c>
      <c r="D58" s="118">
        <v>2</v>
      </c>
      <c r="E58" s="118">
        <v>0</v>
      </c>
      <c r="F58" s="4"/>
      <c r="G58" s="4"/>
      <c r="H58" s="4"/>
      <c r="I58" s="4"/>
      <c r="J58" s="4"/>
      <c r="K58" s="4"/>
      <c r="L58" s="4"/>
      <c r="M58" s="4"/>
    </row>
    <row r="59" spans="1:13" x14ac:dyDescent="0.25">
      <c r="A59" s="118"/>
      <c r="B59" s="134" t="s">
        <v>1305</v>
      </c>
      <c r="C59" s="118">
        <f>C58+C57+C56+C55+C54</f>
        <v>0</v>
      </c>
      <c r="D59" s="263">
        <f>D58+D57+D56+D55+D54</f>
        <v>10</v>
      </c>
      <c r="E59" s="263">
        <f>E58+E57+E56+E55+E54</f>
        <v>0</v>
      </c>
      <c r="F59" s="4"/>
      <c r="G59" s="4"/>
      <c r="H59" s="4"/>
      <c r="I59" s="4"/>
      <c r="J59" s="4"/>
      <c r="K59" s="4"/>
      <c r="L59" s="4"/>
      <c r="M59" s="4"/>
    </row>
    <row r="60" spans="1:13" x14ac:dyDescent="0.25">
      <c r="A60" s="954" t="s">
        <v>1341</v>
      </c>
      <c r="B60" s="955"/>
      <c r="C60" s="955"/>
      <c r="D60" s="955"/>
      <c r="E60" s="956"/>
      <c r="F60" s="4"/>
      <c r="G60" s="4"/>
      <c r="H60" s="4"/>
      <c r="I60" s="4"/>
      <c r="J60" s="4"/>
      <c r="K60" s="4"/>
      <c r="L60" s="4"/>
      <c r="M60" s="4"/>
    </row>
    <row r="61" spans="1:13" ht="30" x14ac:dyDescent="0.25">
      <c r="A61" s="133" t="s">
        <v>1342</v>
      </c>
      <c r="B61" s="118" t="s">
        <v>1343</v>
      </c>
      <c r="C61" s="136">
        <v>1</v>
      </c>
      <c r="D61" s="118">
        <v>0</v>
      </c>
      <c r="E61" s="118">
        <v>0</v>
      </c>
      <c r="F61" s="4"/>
      <c r="G61" s="4"/>
      <c r="H61" s="4"/>
      <c r="I61" s="4"/>
      <c r="J61" s="4"/>
      <c r="K61" s="4"/>
      <c r="L61" s="4"/>
      <c r="M61" s="4"/>
    </row>
    <row r="62" spans="1:13" ht="30" x14ac:dyDescent="0.25">
      <c r="A62" s="133" t="s">
        <v>1344</v>
      </c>
      <c r="B62" s="118" t="s">
        <v>1345</v>
      </c>
      <c r="C62" s="136">
        <v>0</v>
      </c>
      <c r="D62" s="118">
        <v>2</v>
      </c>
      <c r="E62" s="118">
        <v>0</v>
      </c>
      <c r="F62" s="4"/>
      <c r="G62" s="4"/>
      <c r="H62" s="4"/>
      <c r="I62" s="4"/>
      <c r="J62" s="4"/>
      <c r="K62" s="4"/>
      <c r="L62" s="4"/>
      <c r="M62" s="4"/>
    </row>
    <row r="63" spans="1:13" ht="30" x14ac:dyDescent="0.25">
      <c r="A63" s="133" t="s">
        <v>1346</v>
      </c>
      <c r="B63" s="118" t="s">
        <v>1347</v>
      </c>
      <c r="C63" s="136">
        <v>0</v>
      </c>
      <c r="D63" s="118">
        <v>2</v>
      </c>
      <c r="E63" s="118">
        <v>0</v>
      </c>
      <c r="F63" s="4"/>
      <c r="G63" s="4"/>
      <c r="H63" s="4"/>
      <c r="I63" s="4"/>
      <c r="J63" s="4"/>
      <c r="K63" s="4"/>
      <c r="L63" s="4"/>
      <c r="M63" s="4"/>
    </row>
    <row r="64" spans="1:13" x14ac:dyDescent="0.25">
      <c r="A64" s="118"/>
      <c r="B64" s="134" t="s">
        <v>1305</v>
      </c>
      <c r="C64" s="118">
        <f>C63+C62+C61</f>
        <v>1</v>
      </c>
      <c r="D64" s="263">
        <f>D63+D62+D61</f>
        <v>4</v>
      </c>
      <c r="E64" s="263">
        <f>E63+E62+E61</f>
        <v>0</v>
      </c>
      <c r="F64" s="4"/>
      <c r="G64" s="4"/>
      <c r="H64" s="4"/>
      <c r="I64" s="4"/>
      <c r="J64" s="4"/>
      <c r="K64" s="4"/>
      <c r="L64" s="4"/>
      <c r="M64" s="4"/>
    </row>
    <row r="65" spans="1:13" x14ac:dyDescent="0.25">
      <c r="A65" s="954" t="s">
        <v>1348</v>
      </c>
      <c r="B65" s="955"/>
      <c r="C65" s="955"/>
      <c r="D65" s="955"/>
      <c r="E65" s="956"/>
      <c r="F65" s="4"/>
      <c r="G65" s="4"/>
      <c r="H65" s="4"/>
      <c r="I65" s="4"/>
      <c r="J65" s="4"/>
      <c r="K65" s="4"/>
      <c r="L65" s="4"/>
      <c r="M65" s="4"/>
    </row>
    <row r="66" spans="1:13" x14ac:dyDescent="0.25">
      <c r="A66" s="133" t="s">
        <v>1349</v>
      </c>
      <c r="B66" s="118" t="s">
        <v>1350</v>
      </c>
      <c r="C66" s="136">
        <v>0</v>
      </c>
      <c r="D66" s="118">
        <v>2</v>
      </c>
      <c r="E66" s="118">
        <v>0</v>
      </c>
      <c r="F66" s="4"/>
      <c r="G66" s="4"/>
      <c r="H66" s="4"/>
      <c r="I66" s="4"/>
      <c r="J66" s="4"/>
      <c r="K66" s="4"/>
      <c r="L66" s="4"/>
      <c r="M66" s="4"/>
    </row>
    <row r="67" spans="1:13" ht="30" x14ac:dyDescent="0.25">
      <c r="A67" s="133" t="s">
        <v>1351</v>
      </c>
      <c r="B67" s="118" t="s">
        <v>1352</v>
      </c>
      <c r="C67" s="136">
        <v>1</v>
      </c>
      <c r="D67" s="118">
        <v>0</v>
      </c>
      <c r="E67" s="118">
        <v>0</v>
      </c>
      <c r="F67" s="4"/>
      <c r="G67" s="4"/>
      <c r="H67" s="4"/>
      <c r="I67" s="4"/>
      <c r="J67" s="4"/>
      <c r="K67" s="4"/>
      <c r="L67" s="4"/>
      <c r="M67" s="4"/>
    </row>
    <row r="68" spans="1:13" x14ac:dyDescent="0.25">
      <c r="A68" s="133" t="s">
        <v>1353</v>
      </c>
      <c r="B68" s="118" t="s">
        <v>1354</v>
      </c>
      <c r="C68" s="136">
        <v>0</v>
      </c>
      <c r="D68" s="118">
        <v>2</v>
      </c>
      <c r="E68" s="118">
        <v>0</v>
      </c>
      <c r="F68" s="4"/>
      <c r="G68" s="4"/>
      <c r="H68" s="4"/>
      <c r="I68" s="4"/>
      <c r="J68" s="4"/>
      <c r="K68" s="4"/>
      <c r="L68" s="4"/>
      <c r="M68" s="4"/>
    </row>
    <row r="69" spans="1:13" x14ac:dyDescent="0.25">
      <c r="A69" s="133"/>
      <c r="B69" s="134" t="s">
        <v>1305</v>
      </c>
      <c r="C69" s="118">
        <f>C68+C67+C66</f>
        <v>1</v>
      </c>
      <c r="D69" s="263">
        <f>D68+D67+D66</f>
        <v>4</v>
      </c>
      <c r="E69" s="263">
        <f>E68+E67+E66</f>
        <v>0</v>
      </c>
      <c r="F69" s="4"/>
      <c r="G69" s="4"/>
      <c r="H69" s="4"/>
      <c r="I69" s="4"/>
      <c r="J69" s="4"/>
      <c r="K69" s="4"/>
      <c r="L69" s="4"/>
      <c r="M69" s="4"/>
    </row>
    <row r="70" spans="1:13" x14ac:dyDescent="0.25">
      <c r="A70" s="954" t="s">
        <v>1355</v>
      </c>
      <c r="B70" s="955"/>
      <c r="C70" s="955"/>
      <c r="D70" s="955"/>
      <c r="E70" s="956"/>
      <c r="F70" s="4"/>
      <c r="G70" s="4"/>
      <c r="H70" s="4"/>
      <c r="I70" s="4"/>
      <c r="J70" s="4"/>
      <c r="K70" s="4"/>
      <c r="L70" s="4"/>
      <c r="M70" s="4"/>
    </row>
    <row r="71" spans="1:13" x14ac:dyDescent="0.25">
      <c r="A71" s="133" t="s">
        <v>1356</v>
      </c>
      <c r="B71" s="118" t="s">
        <v>1357</v>
      </c>
      <c r="C71" s="134">
        <v>0</v>
      </c>
      <c r="D71" s="118">
        <v>2</v>
      </c>
      <c r="E71" s="118">
        <v>0</v>
      </c>
      <c r="F71" s="4"/>
      <c r="G71" s="4"/>
      <c r="H71" s="4"/>
      <c r="I71" s="4"/>
      <c r="J71" s="4"/>
      <c r="K71" s="4"/>
      <c r="L71" s="4"/>
      <c r="M71" s="4"/>
    </row>
    <row r="72" spans="1:13" x14ac:dyDescent="0.25">
      <c r="A72" s="133" t="s">
        <v>1358</v>
      </c>
      <c r="B72" s="118" t="s">
        <v>1359</v>
      </c>
      <c r="C72" s="118">
        <v>0</v>
      </c>
      <c r="D72" s="136">
        <v>2</v>
      </c>
      <c r="E72" s="118">
        <v>0</v>
      </c>
      <c r="F72" s="4"/>
      <c r="G72" s="4"/>
      <c r="H72" s="4"/>
      <c r="I72" s="4"/>
      <c r="J72" s="4"/>
      <c r="K72" s="4"/>
      <c r="L72" s="4"/>
      <c r="M72" s="4"/>
    </row>
    <row r="73" spans="1:13" ht="30" x14ac:dyDescent="0.25">
      <c r="A73" s="133" t="s">
        <v>1360</v>
      </c>
      <c r="B73" s="118" t="s">
        <v>1361</v>
      </c>
      <c r="C73" s="118">
        <v>0</v>
      </c>
      <c r="D73" s="136">
        <v>0</v>
      </c>
      <c r="E73" s="118">
        <v>3</v>
      </c>
      <c r="F73" s="4"/>
      <c r="G73" s="4"/>
      <c r="H73" s="4"/>
      <c r="I73" s="4"/>
      <c r="J73" s="4"/>
      <c r="K73" s="4"/>
      <c r="L73" s="4"/>
      <c r="M73" s="4"/>
    </row>
    <row r="74" spans="1:13" x14ac:dyDescent="0.25">
      <c r="A74" s="133" t="s">
        <v>416</v>
      </c>
      <c r="B74" s="118" t="s">
        <v>1362</v>
      </c>
      <c r="C74" s="136">
        <v>0</v>
      </c>
      <c r="D74" s="118">
        <v>2</v>
      </c>
      <c r="E74" s="118">
        <v>0</v>
      </c>
      <c r="F74" s="4"/>
      <c r="G74" s="4"/>
      <c r="H74" s="4"/>
      <c r="I74" s="4"/>
      <c r="J74" s="4"/>
      <c r="K74" s="4"/>
      <c r="L74" s="4"/>
      <c r="M74" s="4"/>
    </row>
    <row r="75" spans="1:13" ht="30" x14ac:dyDescent="0.25">
      <c r="A75" s="133" t="s">
        <v>1363</v>
      </c>
      <c r="B75" s="118" t="s">
        <v>1364</v>
      </c>
      <c r="C75" s="136">
        <v>1</v>
      </c>
      <c r="D75" s="118">
        <v>0</v>
      </c>
      <c r="E75" s="118">
        <v>0</v>
      </c>
      <c r="F75" s="4"/>
      <c r="G75" s="4"/>
      <c r="H75" s="4"/>
      <c r="I75" s="4"/>
      <c r="J75" s="4"/>
      <c r="K75" s="4"/>
      <c r="L75" s="4"/>
      <c r="M75" s="4"/>
    </row>
    <row r="76" spans="1:13" x14ac:dyDescent="0.25">
      <c r="A76" s="133" t="s">
        <v>1365</v>
      </c>
      <c r="B76" s="118" t="s">
        <v>1366</v>
      </c>
      <c r="C76" s="136">
        <v>0</v>
      </c>
      <c r="D76" s="118">
        <v>2</v>
      </c>
      <c r="E76" s="118">
        <v>0</v>
      </c>
      <c r="F76" s="4"/>
      <c r="G76" s="4"/>
      <c r="H76" s="4"/>
      <c r="I76" s="4"/>
      <c r="J76" s="4"/>
      <c r="K76" s="4"/>
      <c r="L76" s="4"/>
      <c r="M76" s="4"/>
    </row>
    <row r="77" spans="1:13" ht="30" x14ac:dyDescent="0.25">
      <c r="A77" s="133" t="s">
        <v>1367</v>
      </c>
      <c r="B77" s="118" t="s">
        <v>1368</v>
      </c>
      <c r="C77" s="136">
        <v>1</v>
      </c>
      <c r="D77" s="118">
        <v>0</v>
      </c>
      <c r="E77" s="118">
        <v>0</v>
      </c>
      <c r="F77" s="4"/>
      <c r="G77" s="4"/>
      <c r="H77" s="4"/>
      <c r="I77" s="4"/>
      <c r="J77" s="4"/>
      <c r="K77" s="4"/>
      <c r="L77" s="4"/>
      <c r="M77" s="4"/>
    </row>
    <row r="78" spans="1:13" ht="30" x14ac:dyDescent="0.25">
      <c r="A78" s="133" t="s">
        <v>1370</v>
      </c>
      <c r="B78" s="118" t="s">
        <v>1371</v>
      </c>
      <c r="C78" s="118">
        <v>0</v>
      </c>
      <c r="D78" s="136">
        <v>2</v>
      </c>
      <c r="E78" s="118">
        <v>0</v>
      </c>
      <c r="F78" s="4"/>
      <c r="G78" s="4"/>
      <c r="H78" s="4"/>
      <c r="I78" s="4"/>
      <c r="J78" s="4"/>
      <c r="K78" s="4"/>
      <c r="L78" s="4"/>
      <c r="M78" s="4"/>
    </row>
    <row r="79" spans="1:13" x14ac:dyDescent="0.25">
      <c r="A79" s="133"/>
      <c r="B79" s="134" t="s">
        <v>1305</v>
      </c>
      <c r="C79" s="135">
        <f>C78+C77+C76+C75+C74+C73+C72+C71</f>
        <v>2</v>
      </c>
      <c r="D79" s="135">
        <f>D78+D77+D76+D75+D74+D73+D72+D71</f>
        <v>10</v>
      </c>
      <c r="E79" s="135">
        <f>E78+E77+E76+E75+E74+E73+E72+E71</f>
        <v>3</v>
      </c>
      <c r="F79" s="4"/>
      <c r="G79" s="4"/>
      <c r="H79" s="4"/>
      <c r="I79" s="4"/>
      <c r="J79" s="4"/>
      <c r="K79" s="4"/>
      <c r="L79" s="4"/>
      <c r="M79" s="4"/>
    </row>
    <row r="80" spans="1:13" x14ac:dyDescent="0.25">
      <c r="A80" s="954" t="s">
        <v>1372</v>
      </c>
      <c r="B80" s="955"/>
      <c r="C80" s="955"/>
      <c r="D80" s="955"/>
      <c r="E80" s="956"/>
      <c r="F80" s="4"/>
      <c r="G80" s="4"/>
      <c r="H80" s="4"/>
      <c r="I80" s="4"/>
      <c r="J80" s="4"/>
      <c r="K80" s="4"/>
      <c r="L80" s="4"/>
      <c r="M80" s="4"/>
    </row>
    <row r="81" spans="1:13" x14ac:dyDescent="0.25">
      <c r="A81" s="133" t="s">
        <v>1373</v>
      </c>
      <c r="B81" s="118" t="s">
        <v>1374</v>
      </c>
      <c r="C81" s="118">
        <v>1</v>
      </c>
      <c r="D81" s="134">
        <v>0</v>
      </c>
      <c r="E81" s="118">
        <v>0</v>
      </c>
      <c r="F81" s="4"/>
      <c r="G81" s="4"/>
      <c r="H81" s="4"/>
      <c r="I81" s="4"/>
      <c r="J81" s="4"/>
      <c r="K81" s="4"/>
      <c r="L81" s="4"/>
      <c r="M81" s="4"/>
    </row>
    <row r="82" spans="1:13" ht="30" x14ac:dyDescent="0.25">
      <c r="A82" s="133" t="s">
        <v>1375</v>
      </c>
      <c r="B82" s="118" t="s">
        <v>1376</v>
      </c>
      <c r="C82" s="118">
        <v>0</v>
      </c>
      <c r="D82" s="134">
        <v>2</v>
      </c>
      <c r="E82" s="118">
        <v>0</v>
      </c>
      <c r="F82" s="4"/>
      <c r="G82" s="4"/>
      <c r="H82" s="4"/>
      <c r="I82" s="4"/>
      <c r="J82" s="4"/>
      <c r="K82" s="4"/>
      <c r="L82" s="4"/>
      <c r="M82" s="4"/>
    </row>
    <row r="83" spans="1:13" ht="30" x14ac:dyDescent="0.25">
      <c r="A83" s="133" t="s">
        <v>415</v>
      </c>
      <c r="B83" s="118" t="s">
        <v>1377</v>
      </c>
      <c r="C83" s="118">
        <v>0</v>
      </c>
      <c r="D83" s="134">
        <v>2</v>
      </c>
      <c r="E83" s="118">
        <v>0</v>
      </c>
      <c r="F83" s="4"/>
      <c r="G83" s="4"/>
      <c r="H83" s="4"/>
      <c r="I83" s="4"/>
      <c r="J83" s="4"/>
      <c r="K83" s="4"/>
      <c r="L83" s="4"/>
      <c r="M83" s="4"/>
    </row>
    <row r="84" spans="1:13" x14ac:dyDescent="0.25">
      <c r="A84" s="133"/>
      <c r="B84" s="134" t="s">
        <v>1305</v>
      </c>
      <c r="C84" s="135">
        <f>C83+C82+C81</f>
        <v>1</v>
      </c>
      <c r="D84" s="135">
        <f>D83+D82+D81</f>
        <v>4</v>
      </c>
      <c r="E84" s="135">
        <f>E83+E82+E81</f>
        <v>0</v>
      </c>
      <c r="F84" s="4"/>
      <c r="G84" s="4"/>
      <c r="H84" s="4"/>
      <c r="I84" s="4"/>
      <c r="J84" s="4"/>
      <c r="K84" s="4"/>
      <c r="L84" s="4"/>
      <c r="M84" s="4"/>
    </row>
    <row r="85" spans="1:13" x14ac:dyDescent="0.25">
      <c r="A85" s="954" t="s">
        <v>1378</v>
      </c>
      <c r="B85" s="955"/>
      <c r="C85" s="955"/>
      <c r="D85" s="955"/>
      <c r="E85" s="956"/>
      <c r="F85" s="4"/>
      <c r="G85" s="4"/>
      <c r="H85" s="4"/>
      <c r="I85" s="4"/>
      <c r="J85" s="4"/>
      <c r="K85" s="4"/>
      <c r="L85" s="4"/>
      <c r="M85" s="4"/>
    </row>
    <row r="86" spans="1:13" ht="30" x14ac:dyDescent="0.25">
      <c r="A86" s="133" t="s">
        <v>1379</v>
      </c>
      <c r="B86" s="118" t="s">
        <v>1380</v>
      </c>
      <c r="C86" s="118">
        <v>0</v>
      </c>
      <c r="D86" s="134">
        <v>2</v>
      </c>
      <c r="E86" s="118">
        <v>0</v>
      </c>
      <c r="F86" s="4"/>
      <c r="G86" s="4"/>
      <c r="H86" s="4"/>
      <c r="I86" s="4"/>
      <c r="J86" s="4"/>
      <c r="K86" s="4"/>
      <c r="L86" s="4"/>
      <c r="M86" s="4"/>
    </row>
    <row r="87" spans="1:13" x14ac:dyDescent="0.25">
      <c r="A87" s="133"/>
      <c r="B87" s="134" t="s">
        <v>1305</v>
      </c>
      <c r="C87" s="135">
        <f>C86</f>
        <v>0</v>
      </c>
      <c r="D87" s="135">
        <f>D86</f>
        <v>2</v>
      </c>
      <c r="E87" s="135">
        <f>E86</f>
        <v>0</v>
      </c>
      <c r="F87" s="4"/>
      <c r="G87" s="4"/>
      <c r="H87" s="4"/>
      <c r="I87" s="4"/>
      <c r="J87" s="4"/>
      <c r="K87" s="4"/>
      <c r="L87" s="4"/>
      <c r="M87" s="4"/>
    </row>
    <row r="88" spans="1:13" ht="30" x14ac:dyDescent="0.25">
      <c r="A88" s="133"/>
      <c r="B88" s="134" t="s">
        <v>1382</v>
      </c>
      <c r="C88" s="118">
        <f>C84+C79+C69+C64+C59+C51+C87</f>
        <v>6</v>
      </c>
      <c r="D88" s="263">
        <f>D84+D79+D69+D64+D59+D51+D87</f>
        <v>52</v>
      </c>
      <c r="E88" s="263">
        <f>E84+E79+E69+E64+E59+E51+E87</f>
        <v>3</v>
      </c>
      <c r="F88" s="4"/>
      <c r="G88" s="4"/>
      <c r="H88" s="4"/>
      <c r="I88" s="4"/>
      <c r="J88" s="4"/>
      <c r="K88" s="4"/>
      <c r="L88" s="4"/>
      <c r="M88" s="4"/>
    </row>
    <row r="89" spans="1:13" x14ac:dyDescent="0.25">
      <c r="A89" s="133"/>
      <c r="B89" s="135" t="s">
        <v>1383</v>
      </c>
      <c r="C89" s="118"/>
      <c r="D89" s="135" t="s">
        <v>1320</v>
      </c>
      <c r="E89" s="118"/>
      <c r="F89" s="4"/>
      <c r="G89" s="4"/>
      <c r="H89" s="4"/>
      <c r="I89" s="4"/>
      <c r="J89" s="4"/>
      <c r="K89" s="4"/>
      <c r="L89" s="4"/>
      <c r="M89" s="4"/>
    </row>
    <row r="90" spans="1:13" x14ac:dyDescent="0.25">
      <c r="A90" s="951" t="s">
        <v>1384</v>
      </c>
      <c r="B90" s="952"/>
      <c r="C90" s="952"/>
      <c r="D90" s="952"/>
      <c r="E90" s="953"/>
      <c r="F90" s="4"/>
      <c r="G90" s="4"/>
      <c r="H90" s="4"/>
      <c r="I90" s="4"/>
      <c r="J90" s="4"/>
      <c r="K90" s="4"/>
      <c r="L90" s="4"/>
      <c r="M90" s="4"/>
    </row>
    <row r="91" spans="1:13" ht="30" x14ac:dyDescent="0.25">
      <c r="A91" s="118" t="s">
        <v>1723</v>
      </c>
      <c r="B91" s="118" t="s">
        <v>1385</v>
      </c>
      <c r="C91" s="118">
        <v>1</v>
      </c>
      <c r="D91" s="118">
        <v>2</v>
      </c>
      <c r="E91" s="134">
        <v>0</v>
      </c>
      <c r="F91" s="4"/>
      <c r="G91" s="4"/>
      <c r="H91" s="4"/>
      <c r="I91" s="4"/>
      <c r="J91" s="4"/>
      <c r="K91" s="4"/>
      <c r="L91" s="4"/>
      <c r="M91" s="4"/>
    </row>
    <row r="92" spans="1:13" ht="30" x14ac:dyDescent="0.25">
      <c r="A92" s="118" t="s">
        <v>1727</v>
      </c>
      <c r="B92" s="118" t="s">
        <v>1386</v>
      </c>
      <c r="C92" s="118">
        <v>0</v>
      </c>
      <c r="D92" s="136">
        <v>0</v>
      </c>
      <c r="E92" s="118">
        <v>3</v>
      </c>
      <c r="F92" s="4"/>
      <c r="G92" s="4"/>
      <c r="H92" s="4"/>
      <c r="I92" s="4"/>
      <c r="J92" s="4"/>
      <c r="K92" s="4"/>
      <c r="L92" s="4"/>
      <c r="M92" s="4"/>
    </row>
    <row r="93" spans="1:13" ht="30" x14ac:dyDescent="0.25">
      <c r="A93" s="118" t="s">
        <v>1729</v>
      </c>
      <c r="B93" s="118" t="s">
        <v>1387</v>
      </c>
      <c r="C93" s="118">
        <v>0</v>
      </c>
      <c r="D93" s="134">
        <v>2</v>
      </c>
      <c r="E93" s="118">
        <v>0</v>
      </c>
      <c r="F93" s="4"/>
      <c r="G93" s="4"/>
      <c r="H93" s="4"/>
      <c r="I93" s="4"/>
      <c r="J93" s="4"/>
      <c r="K93" s="4"/>
      <c r="L93" s="4"/>
      <c r="M93" s="4"/>
    </row>
    <row r="94" spans="1:13" ht="30" x14ac:dyDescent="0.25">
      <c r="A94" s="118" t="s">
        <v>1731</v>
      </c>
      <c r="B94" s="118" t="s">
        <v>1388</v>
      </c>
      <c r="C94" s="118">
        <v>0</v>
      </c>
      <c r="D94" s="134">
        <v>2</v>
      </c>
      <c r="E94" s="118">
        <v>0</v>
      </c>
      <c r="F94" s="4"/>
      <c r="G94" s="4"/>
      <c r="H94" s="4"/>
      <c r="I94" s="4"/>
      <c r="J94" s="4"/>
      <c r="K94" s="4"/>
      <c r="L94" s="4"/>
      <c r="M94" s="4"/>
    </row>
    <row r="95" spans="1:13" ht="30" x14ac:dyDescent="0.25">
      <c r="A95" s="118" t="s">
        <v>1733</v>
      </c>
      <c r="B95" s="118" t="s">
        <v>1389</v>
      </c>
      <c r="C95" s="118">
        <v>0</v>
      </c>
      <c r="D95" s="136">
        <v>2</v>
      </c>
      <c r="E95" s="118">
        <v>0</v>
      </c>
      <c r="F95" s="4"/>
      <c r="G95" s="4"/>
      <c r="H95" s="4"/>
      <c r="I95" s="4"/>
      <c r="J95" s="4"/>
      <c r="K95" s="4"/>
      <c r="L95" s="4"/>
      <c r="M95" s="4"/>
    </row>
    <row r="96" spans="1:13" ht="30" x14ac:dyDescent="0.25">
      <c r="A96" s="118" t="s">
        <v>1735</v>
      </c>
      <c r="B96" s="118" t="s">
        <v>1390</v>
      </c>
      <c r="C96" s="118">
        <v>0</v>
      </c>
      <c r="D96" s="134">
        <v>2</v>
      </c>
      <c r="E96" s="118">
        <v>0</v>
      </c>
      <c r="F96" s="4"/>
      <c r="G96" s="4"/>
      <c r="H96" s="4"/>
      <c r="I96" s="4"/>
      <c r="J96" s="4"/>
      <c r="K96" s="4"/>
      <c r="L96" s="4"/>
      <c r="M96" s="4"/>
    </row>
    <row r="97" spans="1:20" x14ac:dyDescent="0.25">
      <c r="A97" s="118"/>
      <c r="B97" s="134" t="s">
        <v>1305</v>
      </c>
      <c r="C97" s="118">
        <f>C96+C95+C94+C93+C92+C91</f>
        <v>1</v>
      </c>
      <c r="D97" s="263">
        <f>D96+D95+D94+D93+D92+D91</f>
        <v>10</v>
      </c>
      <c r="E97" s="263">
        <f>E96+E95+E94+E93+E92+E91</f>
        <v>3</v>
      </c>
      <c r="F97" s="4"/>
      <c r="G97" s="4"/>
      <c r="H97" s="4"/>
      <c r="I97" s="4"/>
      <c r="J97" s="4"/>
      <c r="K97" s="4"/>
      <c r="L97" s="4"/>
      <c r="M97" s="4"/>
    </row>
    <row r="98" spans="1:20" x14ac:dyDescent="0.25">
      <c r="A98" s="118"/>
      <c r="B98" s="134" t="s">
        <v>1391</v>
      </c>
      <c r="C98" s="118"/>
      <c r="D98" s="135" t="s">
        <v>1291</v>
      </c>
      <c r="E98" s="118"/>
      <c r="F98" s="4"/>
      <c r="G98" s="4"/>
      <c r="H98" s="4"/>
      <c r="I98" s="4"/>
      <c r="J98" s="4"/>
      <c r="K98" s="4"/>
      <c r="L98" s="4"/>
      <c r="M98" s="4"/>
    </row>
    <row r="99" spans="1:20" x14ac:dyDescent="0.25">
      <c r="A99" s="80"/>
      <c r="B99" s="13"/>
      <c r="C99" s="13"/>
      <c r="D99" s="13"/>
      <c r="E99" s="13"/>
      <c r="F99" s="4"/>
      <c r="G99" s="4"/>
      <c r="H99" s="4"/>
      <c r="I99" s="4"/>
      <c r="J99" s="4"/>
      <c r="K99" s="4"/>
      <c r="L99" s="4"/>
      <c r="M99" s="4"/>
    </row>
    <row r="100" spans="1:20" ht="15.75" x14ac:dyDescent="0.25">
      <c r="A100" s="5"/>
      <c r="B100" s="5" t="s">
        <v>1392</v>
      </c>
      <c r="C100" s="13"/>
      <c r="D100" s="13"/>
      <c r="E100" s="13"/>
      <c r="F100" s="4"/>
      <c r="G100" s="4"/>
      <c r="H100" s="4"/>
      <c r="I100" s="4"/>
      <c r="J100" s="4"/>
      <c r="K100" s="4"/>
      <c r="L100" s="4"/>
      <c r="M100" s="4"/>
    </row>
    <row r="101" spans="1:20" ht="52.5" customHeight="1" x14ac:dyDescent="0.25">
      <c r="A101" s="5"/>
      <c r="B101" s="535" t="s">
        <v>1393</v>
      </c>
      <c r="C101" s="536"/>
      <c r="D101" s="536"/>
      <c r="E101" s="536"/>
      <c r="F101" s="4"/>
      <c r="G101" s="4"/>
      <c r="H101" s="4"/>
      <c r="I101" s="4"/>
      <c r="J101" s="4"/>
      <c r="K101" s="4"/>
      <c r="L101" s="4"/>
      <c r="M101" s="4"/>
    </row>
    <row r="102" spans="1:20" ht="36" customHeight="1" x14ac:dyDescent="0.25">
      <c r="A102" s="5"/>
      <c r="B102" s="12"/>
      <c r="C102" s="13"/>
      <c r="D102" s="13"/>
      <c r="E102" s="13"/>
      <c r="F102" s="4"/>
      <c r="G102" s="4"/>
      <c r="H102" s="4"/>
      <c r="I102" s="4"/>
      <c r="J102" s="4"/>
      <c r="K102" s="4"/>
      <c r="L102" s="4"/>
      <c r="M102" s="4"/>
    </row>
    <row r="103" spans="1:20" ht="15.75" x14ac:dyDescent="0.25">
      <c r="A103" s="5"/>
      <c r="B103" s="13" t="s">
        <v>1551</v>
      </c>
      <c r="C103" s="13"/>
      <c r="D103" s="13" t="str">
        <f>'0'!E8</f>
        <v>И.Н.Самусевич</v>
      </c>
      <c r="E103" s="13"/>
      <c r="F103" s="4"/>
      <c r="G103" s="4"/>
      <c r="H103" s="4"/>
      <c r="I103" s="4"/>
      <c r="J103" s="4"/>
      <c r="K103" s="4"/>
      <c r="L103" s="4"/>
      <c r="M103" s="44"/>
    </row>
    <row r="104" spans="1:20" ht="15.75" x14ac:dyDescent="0.25">
      <c r="A104" s="81"/>
      <c r="B104" s="13"/>
      <c r="C104" s="13"/>
      <c r="D104" s="13"/>
      <c r="E104" s="13"/>
      <c r="F104" s="4"/>
      <c r="G104" s="222"/>
    </row>
    <row r="105" spans="1:20" x14ac:dyDescent="0.25">
      <c r="B105" s="1" t="s">
        <v>1711</v>
      </c>
      <c r="D105" s="1" t="str">
        <f>'0'!E6</f>
        <v>А.П. Ковриго</v>
      </c>
      <c r="G105" s="222"/>
    </row>
    <row r="106" spans="1:20" x14ac:dyDescent="0.25">
      <c r="F106" s="222"/>
    </row>
    <row r="107" spans="1:20" x14ac:dyDescent="0.25">
      <c r="F107" s="222"/>
      <c r="G107" t="s">
        <v>1518</v>
      </c>
      <c r="J107" t="str">
        <f>'0'!E2</f>
        <v xml:space="preserve">ООО </v>
      </c>
    </row>
    <row r="108" spans="1:20" x14ac:dyDescent="0.25">
      <c r="F108" s="229"/>
      <c r="G108" t="s">
        <v>419</v>
      </c>
      <c r="J108" t="str">
        <f>'0'!E4</f>
        <v>01.01.2012-31.12.2012</v>
      </c>
    </row>
    <row r="109" spans="1:20" x14ac:dyDescent="0.25">
      <c r="A109" s="117"/>
      <c r="B109" s="254"/>
      <c r="C109" s="254"/>
      <c r="D109" s="254"/>
      <c r="E109" s="254"/>
      <c r="F109" s="946" t="s">
        <v>35</v>
      </c>
      <c r="G109" s="946"/>
      <c r="H109" s="946"/>
      <c r="I109" s="946"/>
      <c r="J109" s="946"/>
      <c r="K109" s="946"/>
      <c r="L109" s="946"/>
      <c r="M109" s="946"/>
      <c r="N109" s="946"/>
      <c r="O109" s="946"/>
      <c r="P109" s="946"/>
      <c r="Q109" s="946"/>
      <c r="R109" s="946"/>
      <c r="S109" s="946"/>
      <c r="T109" s="946"/>
    </row>
    <row r="110" spans="1:20" x14ac:dyDescent="0.25">
      <c r="A110" s="117"/>
      <c r="B110" s="254"/>
      <c r="C110" s="254"/>
      <c r="D110" s="254"/>
      <c r="E110" s="254"/>
      <c r="F110" s="230"/>
      <c r="G110" s="117"/>
      <c r="H110" s="117"/>
      <c r="I110" s="117"/>
      <c r="J110" s="117"/>
      <c r="K110" s="117"/>
      <c r="L110" s="117"/>
      <c r="M110" s="117"/>
      <c r="N110" s="117"/>
      <c r="O110" s="117"/>
      <c r="P110" s="117"/>
      <c r="Q110" s="117"/>
      <c r="R110" s="117"/>
      <c r="S110" s="117"/>
      <c r="T110" s="117"/>
    </row>
    <row r="111" spans="1:20" x14ac:dyDescent="0.25">
      <c r="A111" s="117"/>
      <c r="B111" s="254"/>
      <c r="C111" s="254"/>
      <c r="D111" s="254"/>
      <c r="E111" s="254"/>
      <c r="F111" s="230" t="s">
        <v>8</v>
      </c>
      <c r="G111" s="117"/>
      <c r="H111" s="117"/>
      <c r="I111" s="117"/>
      <c r="J111" s="117"/>
      <c r="K111" s="117"/>
      <c r="L111" s="117"/>
      <c r="M111" s="117"/>
      <c r="N111" s="117"/>
      <c r="O111" s="117"/>
      <c r="P111" s="117"/>
      <c r="Q111" s="117"/>
      <c r="R111" s="117"/>
      <c r="S111" s="117"/>
      <c r="T111" s="117"/>
    </row>
    <row r="112" spans="1:20" x14ac:dyDescent="0.25">
      <c r="A112" s="117"/>
      <c r="B112" s="254"/>
      <c r="C112" s="254"/>
      <c r="D112" s="254"/>
      <c r="E112" s="254"/>
      <c r="F112" s="230" t="s">
        <v>9</v>
      </c>
      <c r="G112" s="117"/>
      <c r="H112" s="117"/>
      <c r="I112" s="117"/>
      <c r="J112" s="117"/>
      <c r="K112" s="117"/>
      <c r="L112" s="117"/>
      <c r="M112" s="117"/>
      <c r="N112" s="117"/>
      <c r="O112" s="117"/>
      <c r="P112" s="117"/>
      <c r="Q112" s="117"/>
      <c r="R112" s="117"/>
      <c r="S112" s="117"/>
      <c r="T112" s="117"/>
    </row>
    <row r="113" spans="6:20" x14ac:dyDescent="0.25">
      <c r="F113" s="230" t="s">
        <v>10</v>
      </c>
      <c r="G113" s="117"/>
      <c r="H113" s="117"/>
      <c r="I113" s="117"/>
      <c r="J113" s="117"/>
      <c r="K113" s="117"/>
      <c r="L113" s="117"/>
      <c r="M113" s="117"/>
      <c r="N113" s="117"/>
      <c r="O113" s="117"/>
      <c r="P113" s="117"/>
      <c r="Q113" s="117"/>
      <c r="R113" s="117"/>
      <c r="S113" s="117"/>
      <c r="T113" s="117"/>
    </row>
    <row r="114" spans="6:20" x14ac:dyDescent="0.25">
      <c r="F114" s="230" t="s">
        <v>11</v>
      </c>
      <c r="G114" s="117"/>
      <c r="H114" s="117"/>
      <c r="I114" s="117"/>
      <c r="J114" s="117"/>
      <c r="K114" s="117"/>
      <c r="L114" s="117"/>
      <c r="M114" s="117"/>
      <c r="N114" s="117"/>
      <c r="O114" s="117"/>
      <c r="P114" s="117"/>
      <c r="Q114" s="117"/>
      <c r="R114" s="117"/>
      <c r="S114" s="117"/>
      <c r="T114" s="117"/>
    </row>
    <row r="115" spans="6:20" x14ac:dyDescent="0.25">
      <c r="F115" s="230" t="s">
        <v>12</v>
      </c>
      <c r="G115" s="117"/>
      <c r="H115" s="117"/>
      <c r="I115" s="117"/>
      <c r="J115" s="117"/>
      <c r="K115" s="117"/>
      <c r="L115" s="117"/>
      <c r="M115" s="117"/>
      <c r="N115" s="117"/>
      <c r="O115" s="117"/>
      <c r="P115" s="117"/>
      <c r="Q115" s="117"/>
      <c r="R115" s="117"/>
      <c r="S115" s="117"/>
      <c r="T115" s="117"/>
    </row>
    <row r="116" spans="6:20" x14ac:dyDescent="0.25">
      <c r="F116" s="230" t="s">
        <v>13</v>
      </c>
      <c r="G116" s="117"/>
      <c r="H116" s="117"/>
      <c r="I116" s="117"/>
      <c r="J116" s="117"/>
      <c r="K116" s="117"/>
      <c r="L116" s="117"/>
      <c r="M116" s="117"/>
      <c r="N116" s="117"/>
      <c r="O116" s="117"/>
      <c r="P116" s="117"/>
      <c r="Q116" s="117"/>
      <c r="R116" s="117"/>
      <c r="S116" s="117"/>
      <c r="T116" s="117"/>
    </row>
    <row r="117" spans="6:20" x14ac:dyDescent="0.25">
      <c r="F117" s="230" t="s">
        <v>14</v>
      </c>
      <c r="G117" s="117"/>
      <c r="H117" s="117"/>
      <c r="I117" s="117"/>
      <c r="J117" s="117"/>
      <c r="K117" s="117"/>
      <c r="L117" s="117"/>
      <c r="M117" s="117"/>
      <c r="N117" s="117"/>
      <c r="O117" s="117"/>
      <c r="P117" s="117"/>
      <c r="Q117" s="117"/>
      <c r="R117" s="117"/>
      <c r="S117" s="117"/>
      <c r="T117" s="117"/>
    </row>
    <row r="118" spans="6:20" x14ac:dyDescent="0.25">
      <c r="F118" s="230" t="s">
        <v>15</v>
      </c>
      <c r="G118" s="117"/>
      <c r="H118" s="117"/>
      <c r="I118" s="117"/>
      <c r="J118" s="117"/>
      <c r="K118" s="117"/>
      <c r="L118" s="117"/>
      <c r="M118" s="117"/>
      <c r="N118" s="117"/>
      <c r="O118" s="117"/>
      <c r="P118" s="117"/>
      <c r="Q118" s="117"/>
      <c r="R118" s="117"/>
      <c r="S118" s="117"/>
      <c r="T118" s="117"/>
    </row>
    <row r="119" spans="6:20" x14ac:dyDescent="0.25">
      <c r="F119" s="230" t="s">
        <v>16</v>
      </c>
      <c r="G119" s="117"/>
      <c r="H119" s="117"/>
      <c r="I119" s="117"/>
      <c r="J119" s="117"/>
      <c r="K119" s="117"/>
      <c r="L119" s="117"/>
      <c r="M119" s="117"/>
      <c r="N119" s="117"/>
      <c r="O119" s="117"/>
      <c r="P119" s="117"/>
      <c r="Q119" s="117"/>
      <c r="R119" s="117"/>
      <c r="S119" s="117"/>
      <c r="T119" s="117"/>
    </row>
    <row r="120" spans="6:20" x14ac:dyDescent="0.25">
      <c r="F120" s="230" t="s">
        <v>17</v>
      </c>
      <c r="G120" s="117"/>
      <c r="H120" s="117"/>
      <c r="I120" s="117"/>
      <c r="J120" s="117"/>
      <c r="K120" s="117"/>
      <c r="L120" s="117"/>
      <c r="M120" s="117"/>
      <c r="N120" s="117"/>
      <c r="O120" s="117"/>
      <c r="P120" s="117"/>
      <c r="Q120" s="117"/>
      <c r="R120" s="117"/>
      <c r="S120" s="117"/>
      <c r="T120" s="117"/>
    </row>
    <row r="121" spans="6:20" x14ac:dyDescent="0.25">
      <c r="F121" s="230" t="s">
        <v>18</v>
      </c>
      <c r="G121" s="117"/>
      <c r="H121" s="117"/>
      <c r="I121" s="117"/>
      <c r="J121" s="117"/>
      <c r="K121" s="117"/>
      <c r="L121" s="117"/>
      <c r="M121" s="117"/>
      <c r="N121" s="117"/>
      <c r="O121" s="117"/>
      <c r="P121" s="117"/>
      <c r="Q121" s="117"/>
      <c r="R121" s="117"/>
      <c r="S121" s="117"/>
      <c r="T121" s="117"/>
    </row>
    <row r="122" spans="6:20" x14ac:dyDescent="0.25">
      <c r="F122" s="230" t="s">
        <v>19</v>
      </c>
      <c r="G122" s="117"/>
      <c r="H122" s="117"/>
      <c r="I122" s="117"/>
      <c r="J122" s="117"/>
      <c r="K122" s="117"/>
      <c r="L122" s="117"/>
      <c r="M122" s="117"/>
      <c r="N122" s="117"/>
      <c r="O122" s="117"/>
      <c r="P122" s="117"/>
      <c r="Q122" s="117"/>
      <c r="R122" s="117"/>
      <c r="S122" s="117"/>
      <c r="T122" s="117"/>
    </row>
    <row r="123" spans="6:20" x14ac:dyDescent="0.25">
      <c r="F123" s="230" t="s">
        <v>20</v>
      </c>
      <c r="G123" s="117"/>
      <c r="H123" s="117"/>
      <c r="I123" s="117"/>
      <c r="J123" s="117"/>
      <c r="K123" s="117"/>
      <c r="L123" s="117"/>
      <c r="M123" s="117"/>
      <c r="N123" s="117"/>
      <c r="O123" s="117"/>
      <c r="P123" s="117"/>
      <c r="Q123" s="117"/>
      <c r="R123" s="117"/>
      <c r="S123" s="117"/>
      <c r="T123" s="117"/>
    </row>
    <row r="124" spans="6:20" ht="15.75" thickBot="1" x14ac:dyDescent="0.3">
      <c r="F124" s="262"/>
      <c r="G124" s="117"/>
      <c r="H124" s="117"/>
      <c r="I124" s="117"/>
      <c r="J124" s="117"/>
      <c r="K124" s="117"/>
      <c r="L124" s="117"/>
      <c r="M124" s="117"/>
      <c r="N124" s="117"/>
      <c r="O124" s="117"/>
      <c r="P124" s="117"/>
      <c r="Q124" s="117"/>
      <c r="R124" s="117"/>
      <c r="S124" s="117"/>
      <c r="T124" s="117"/>
    </row>
    <row r="125" spans="6:20" ht="15.75" thickBot="1" x14ac:dyDescent="0.3">
      <c r="F125" s="931" t="s">
        <v>21</v>
      </c>
      <c r="G125" s="932"/>
      <c r="H125" s="932"/>
      <c r="I125" s="932"/>
      <c r="J125" s="932"/>
      <c r="K125" s="932"/>
      <c r="L125" s="932"/>
      <c r="M125" s="932"/>
      <c r="N125" s="932"/>
      <c r="O125" s="932"/>
      <c r="P125" s="933"/>
      <c r="Q125" s="231"/>
      <c r="R125" s="231"/>
      <c r="S125" s="231"/>
      <c r="T125" s="232"/>
    </row>
    <row r="126" spans="6:20" ht="15" customHeight="1" x14ac:dyDescent="0.25">
      <c r="F126" s="949" t="s">
        <v>22</v>
      </c>
      <c r="G126" s="238"/>
      <c r="H126" s="934" t="s">
        <v>23</v>
      </c>
      <c r="I126" s="935"/>
      <c r="J126" s="936"/>
      <c r="K126" s="934" t="s">
        <v>213</v>
      </c>
      <c r="L126" s="935"/>
      <c r="M126" s="936"/>
      <c r="N126" s="934" t="s">
        <v>212</v>
      </c>
      <c r="O126" s="935"/>
      <c r="P126" s="936"/>
      <c r="Q126" s="228"/>
      <c r="R126" s="228"/>
      <c r="S126" s="228"/>
      <c r="T126" s="233"/>
    </row>
    <row r="127" spans="6:20" ht="15.75" thickBot="1" x14ac:dyDescent="0.3">
      <c r="F127" s="950"/>
      <c r="G127" s="238"/>
      <c r="H127" s="937"/>
      <c r="I127" s="938"/>
      <c r="J127" s="939"/>
      <c r="K127" s="937"/>
      <c r="L127" s="938"/>
      <c r="M127" s="939"/>
      <c r="N127" s="937"/>
      <c r="O127" s="938"/>
      <c r="P127" s="939"/>
      <c r="Q127" s="228"/>
      <c r="R127" s="228"/>
      <c r="S127" s="228"/>
      <c r="T127" s="233"/>
    </row>
    <row r="128" spans="6:20" ht="15.75" thickBot="1" x14ac:dyDescent="0.3">
      <c r="F128" s="943" t="s">
        <v>23</v>
      </c>
      <c r="G128" s="944"/>
      <c r="H128" s="931" t="s">
        <v>24</v>
      </c>
      <c r="I128" s="932"/>
      <c r="J128" s="933"/>
      <c r="K128" s="931" t="s">
        <v>24</v>
      </c>
      <c r="L128" s="932"/>
      <c r="M128" s="933"/>
      <c r="N128" s="931" t="s">
        <v>24</v>
      </c>
      <c r="O128" s="932"/>
      <c r="P128" s="933"/>
      <c r="Q128" s="228"/>
      <c r="R128" s="228"/>
      <c r="S128" s="228"/>
      <c r="T128" s="233"/>
    </row>
    <row r="129" spans="6:20" ht="15.75" thickBot="1" x14ac:dyDescent="0.3">
      <c r="F129" s="943"/>
      <c r="G129" s="944"/>
      <c r="H129" s="234" t="s">
        <v>23</v>
      </c>
      <c r="I129" s="234" t="s">
        <v>213</v>
      </c>
      <c r="J129" s="234" t="s">
        <v>212</v>
      </c>
      <c r="K129" s="234" t="s">
        <v>23</v>
      </c>
      <c r="L129" s="234" t="s">
        <v>213</v>
      </c>
      <c r="M129" s="234" t="s">
        <v>212</v>
      </c>
      <c r="N129" s="234" t="s">
        <v>23</v>
      </c>
      <c r="O129" s="234" t="s">
        <v>213</v>
      </c>
      <c r="P129" s="234" t="s">
        <v>212</v>
      </c>
      <c r="Q129" s="928" t="s">
        <v>25</v>
      </c>
      <c r="R129" s="929"/>
      <c r="S129" s="929"/>
      <c r="T129" s="930"/>
    </row>
    <row r="130" spans="6:20" ht="15.75" thickBot="1" x14ac:dyDescent="0.3">
      <c r="F130" s="943"/>
      <c r="G130" s="944"/>
      <c r="H130" s="235">
        <v>0.5</v>
      </c>
      <c r="I130" s="235">
        <v>0.5</v>
      </c>
      <c r="J130" s="235">
        <v>0.5</v>
      </c>
      <c r="K130" s="235">
        <v>0.5</v>
      </c>
      <c r="L130" s="235">
        <v>0.5</v>
      </c>
      <c r="M130" s="235">
        <v>0.5</v>
      </c>
      <c r="N130" s="235">
        <v>0.5</v>
      </c>
      <c r="O130" s="235">
        <v>0.5</v>
      </c>
      <c r="P130" s="235">
        <v>0.5</v>
      </c>
      <c r="Q130" s="928" t="s">
        <v>26</v>
      </c>
      <c r="R130" s="929"/>
      <c r="S130" s="929"/>
      <c r="T130" s="930"/>
    </row>
    <row r="131" spans="6:20" ht="15.75" thickBot="1" x14ac:dyDescent="0.3">
      <c r="F131" s="937"/>
      <c r="G131" s="939"/>
      <c r="H131" s="931" t="s">
        <v>27</v>
      </c>
      <c r="I131" s="932"/>
      <c r="J131" s="933"/>
      <c r="K131" s="931" t="s">
        <v>27</v>
      </c>
      <c r="L131" s="932"/>
      <c r="M131" s="933"/>
      <c r="N131" s="931" t="s">
        <v>27</v>
      </c>
      <c r="O131" s="932"/>
      <c r="P131" s="933"/>
      <c r="Q131" s="228"/>
      <c r="R131" s="228"/>
      <c r="S131" s="228"/>
      <c r="T131" s="233"/>
    </row>
    <row r="132" spans="6:20" ht="15.75" thickBot="1" x14ac:dyDescent="0.3">
      <c r="F132" s="934" t="s">
        <v>213</v>
      </c>
      <c r="G132" s="936"/>
      <c r="H132" s="931" t="s">
        <v>24</v>
      </c>
      <c r="I132" s="932"/>
      <c r="J132" s="933"/>
      <c r="K132" s="931" t="s">
        <v>24</v>
      </c>
      <c r="L132" s="932"/>
      <c r="M132" s="933"/>
      <c r="N132" s="931" t="s">
        <v>24</v>
      </c>
      <c r="O132" s="932"/>
      <c r="P132" s="933"/>
      <c r="Q132" s="228"/>
      <c r="R132" s="228"/>
      <c r="S132" s="228"/>
      <c r="T132" s="233"/>
    </row>
    <row r="133" spans="6:20" ht="15.75" thickBot="1" x14ac:dyDescent="0.3">
      <c r="F133" s="943"/>
      <c r="G133" s="944"/>
      <c r="H133" s="234" t="s">
        <v>23</v>
      </c>
      <c r="I133" s="234" t="s">
        <v>213</v>
      </c>
      <c r="J133" s="234" t="s">
        <v>212</v>
      </c>
      <c r="K133" s="234" t="s">
        <v>23</v>
      </c>
      <c r="L133" s="234" t="s">
        <v>213</v>
      </c>
      <c r="M133" s="234" t="s">
        <v>212</v>
      </c>
      <c r="N133" s="234" t="s">
        <v>23</v>
      </c>
      <c r="O133" s="234" t="s">
        <v>213</v>
      </c>
      <c r="P133" s="234" t="s">
        <v>212</v>
      </c>
      <c r="Q133" s="928" t="s">
        <v>25</v>
      </c>
      <c r="R133" s="929"/>
      <c r="S133" s="929"/>
      <c r="T133" s="930"/>
    </row>
    <row r="134" spans="6:20" ht="15.75" thickBot="1" x14ac:dyDescent="0.3">
      <c r="F134" s="943"/>
      <c r="G134" s="944"/>
      <c r="H134" s="235">
        <v>0.5</v>
      </c>
      <c r="I134" s="235">
        <v>0.5</v>
      </c>
      <c r="J134" s="235">
        <v>0.5</v>
      </c>
      <c r="K134" s="235">
        <v>0.5</v>
      </c>
      <c r="L134" s="235">
        <v>0.5</v>
      </c>
      <c r="M134" s="235">
        <v>5</v>
      </c>
      <c r="N134" s="235">
        <v>0.5</v>
      </c>
      <c r="O134" s="235">
        <v>5</v>
      </c>
      <c r="P134" s="235">
        <v>5</v>
      </c>
      <c r="Q134" s="928" t="s">
        <v>26</v>
      </c>
      <c r="R134" s="929"/>
      <c r="S134" s="929"/>
      <c r="T134" s="930"/>
    </row>
    <row r="135" spans="6:20" ht="15.75" thickBot="1" x14ac:dyDescent="0.3">
      <c r="F135" s="937"/>
      <c r="G135" s="939"/>
      <c r="H135" s="931" t="s">
        <v>27</v>
      </c>
      <c r="I135" s="932"/>
      <c r="J135" s="933"/>
      <c r="K135" s="931" t="s">
        <v>27</v>
      </c>
      <c r="L135" s="932"/>
      <c r="M135" s="933"/>
      <c r="N135" s="931" t="s">
        <v>27</v>
      </c>
      <c r="O135" s="932"/>
      <c r="P135" s="933"/>
      <c r="Q135" s="228"/>
      <c r="R135" s="228"/>
      <c r="S135" s="228"/>
      <c r="T135" s="233"/>
    </row>
    <row r="136" spans="6:20" ht="15.75" thickBot="1" x14ac:dyDescent="0.3">
      <c r="F136" s="934" t="s">
        <v>212</v>
      </c>
      <c r="G136" s="936"/>
      <c r="H136" s="931" t="s">
        <v>24</v>
      </c>
      <c r="I136" s="932"/>
      <c r="J136" s="933"/>
      <c r="K136" s="931" t="s">
        <v>24</v>
      </c>
      <c r="L136" s="932"/>
      <c r="M136" s="933"/>
      <c r="N136" s="931" t="s">
        <v>24</v>
      </c>
      <c r="O136" s="932"/>
      <c r="P136" s="933"/>
      <c r="Q136" s="928" t="s">
        <v>25</v>
      </c>
      <c r="R136" s="929"/>
      <c r="S136" s="929"/>
      <c r="T136" s="930"/>
    </row>
    <row r="137" spans="6:20" ht="15.75" thickBot="1" x14ac:dyDescent="0.3">
      <c r="F137" s="943"/>
      <c r="G137" s="944"/>
      <c r="H137" s="234" t="s">
        <v>23</v>
      </c>
      <c r="I137" s="234" t="s">
        <v>213</v>
      </c>
      <c r="J137" s="234" t="s">
        <v>212</v>
      </c>
      <c r="K137" s="234" t="s">
        <v>23</v>
      </c>
      <c r="L137" s="234" t="s">
        <v>213</v>
      </c>
      <c r="M137" s="234" t="s">
        <v>212</v>
      </c>
      <c r="N137" s="234" t="s">
        <v>23</v>
      </c>
      <c r="O137" s="234" t="s">
        <v>213</v>
      </c>
      <c r="P137" s="234" t="s">
        <v>212</v>
      </c>
      <c r="Q137" s="928" t="s">
        <v>26</v>
      </c>
      <c r="R137" s="929"/>
      <c r="S137" s="929"/>
      <c r="T137" s="930"/>
    </row>
    <row r="138" spans="6:20" ht="15.75" thickBot="1" x14ac:dyDescent="0.3">
      <c r="F138" s="943"/>
      <c r="G138" s="944"/>
      <c r="H138" s="235">
        <v>0.5</v>
      </c>
      <c r="I138" s="235">
        <v>0.5</v>
      </c>
      <c r="J138" s="235">
        <v>0.5</v>
      </c>
      <c r="K138" s="235">
        <v>0.5</v>
      </c>
      <c r="L138" s="235">
        <v>5</v>
      </c>
      <c r="M138" s="235">
        <v>5</v>
      </c>
      <c r="N138" s="235">
        <v>0.5</v>
      </c>
      <c r="O138" s="235">
        <v>5</v>
      </c>
      <c r="P138" s="235">
        <v>10</v>
      </c>
      <c r="Q138" s="228"/>
      <c r="R138" s="228"/>
      <c r="S138" s="228"/>
      <c r="T138" s="233"/>
    </row>
    <row r="139" spans="6:20" ht="15.75" thickBot="1" x14ac:dyDescent="0.3">
      <c r="F139" s="937"/>
      <c r="G139" s="939"/>
      <c r="H139" s="931" t="s">
        <v>27</v>
      </c>
      <c r="I139" s="932"/>
      <c r="J139" s="933"/>
      <c r="K139" s="931" t="s">
        <v>27</v>
      </c>
      <c r="L139" s="932"/>
      <c r="M139" s="933"/>
      <c r="N139" s="931" t="s">
        <v>27</v>
      </c>
      <c r="O139" s="932"/>
      <c r="P139" s="933"/>
      <c r="Q139" s="236"/>
      <c r="R139" s="236"/>
      <c r="S139" s="236"/>
      <c r="T139" s="234"/>
    </row>
    <row r="140" spans="6:20" x14ac:dyDescent="0.25">
      <c r="F140" s="262"/>
      <c r="G140" s="117"/>
      <c r="H140" s="117"/>
      <c r="I140" s="117"/>
      <c r="J140" s="117"/>
      <c r="K140" s="117"/>
      <c r="L140" s="117"/>
      <c r="M140" s="117"/>
      <c r="N140" s="117"/>
      <c r="O140" s="117"/>
      <c r="P140" s="117"/>
      <c r="Q140" s="117"/>
      <c r="R140" s="117"/>
      <c r="S140" s="117"/>
      <c r="T140" s="117"/>
    </row>
    <row r="141" spans="6:20" ht="15.75" customHeight="1" thickBot="1" x14ac:dyDescent="0.3">
      <c r="F141" s="940" t="s">
        <v>28</v>
      </c>
      <c r="G141" s="940"/>
      <c r="H141" s="940"/>
      <c r="I141" s="940"/>
      <c r="J141" s="940"/>
      <c r="K141" s="940"/>
      <c r="L141" s="940"/>
      <c r="M141" s="940"/>
      <c r="N141" s="940"/>
      <c r="O141" s="940"/>
      <c r="P141" s="940"/>
      <c r="Q141" s="940"/>
      <c r="R141" s="940"/>
      <c r="S141" s="940"/>
      <c r="T141" s="940"/>
    </row>
    <row r="142" spans="6:20" ht="15.75" thickBot="1" x14ac:dyDescent="0.3">
      <c r="F142" s="237" t="s">
        <v>1439</v>
      </c>
      <c r="G142" s="931" t="s">
        <v>29</v>
      </c>
      <c r="H142" s="932"/>
      <c r="I142" s="933"/>
      <c r="J142" s="238"/>
      <c r="K142" s="117"/>
      <c r="L142" s="117"/>
      <c r="M142" s="117"/>
      <c r="N142" s="117"/>
      <c r="O142" s="117"/>
      <c r="P142" s="117"/>
      <c r="Q142" s="117"/>
      <c r="R142" s="117"/>
      <c r="S142" s="117"/>
      <c r="T142" s="117"/>
    </row>
    <row r="143" spans="6:20" x14ac:dyDescent="0.25">
      <c r="F143" s="947" t="s">
        <v>30</v>
      </c>
      <c r="G143" s="941">
        <v>10</v>
      </c>
      <c r="H143" s="941">
        <v>5</v>
      </c>
      <c r="I143" s="941">
        <v>0.5</v>
      </c>
      <c r="J143" s="238"/>
      <c r="K143" s="117"/>
      <c r="L143" s="117"/>
      <c r="M143" s="117"/>
      <c r="N143" s="117"/>
      <c r="O143" s="117"/>
      <c r="P143" s="117"/>
      <c r="Q143" s="117"/>
      <c r="R143" s="117"/>
      <c r="S143" s="117"/>
      <c r="T143" s="117"/>
    </row>
    <row r="144" spans="6:20" ht="15.75" thickBot="1" x14ac:dyDescent="0.3">
      <c r="F144" s="948"/>
      <c r="G144" s="942"/>
      <c r="H144" s="942"/>
      <c r="I144" s="942"/>
      <c r="J144" s="238"/>
      <c r="K144" s="117"/>
      <c r="L144" s="117"/>
      <c r="M144" s="117"/>
      <c r="N144" s="117"/>
      <c r="O144" s="117"/>
      <c r="P144" s="117"/>
      <c r="Q144" s="117"/>
      <c r="R144" s="117"/>
      <c r="S144" s="117"/>
      <c r="T144" s="117"/>
    </row>
    <row r="145" spans="6:20" ht="18" customHeight="1" x14ac:dyDescent="0.25">
      <c r="F145" s="947" t="s">
        <v>31</v>
      </c>
      <c r="G145" s="941">
        <v>90</v>
      </c>
      <c r="H145" s="941">
        <v>95</v>
      </c>
      <c r="I145" s="941">
        <v>99.5</v>
      </c>
      <c r="J145" s="238"/>
      <c r="K145" s="117"/>
      <c r="L145" s="117"/>
      <c r="M145" s="117"/>
      <c r="N145" s="117"/>
      <c r="O145" s="117"/>
      <c r="P145" s="117"/>
      <c r="Q145" s="117"/>
      <c r="R145" s="117"/>
      <c r="S145" s="117"/>
      <c r="T145" s="117"/>
    </row>
    <row r="146" spans="6:20" ht="15.75" thickBot="1" x14ac:dyDescent="0.3">
      <c r="F146" s="948"/>
      <c r="G146" s="942"/>
      <c r="H146" s="942"/>
      <c r="I146" s="942"/>
      <c r="J146" s="238"/>
      <c r="K146" s="117"/>
      <c r="L146" s="117"/>
      <c r="M146" s="117"/>
      <c r="N146" s="117"/>
      <c r="O146" s="117"/>
      <c r="P146" s="117"/>
      <c r="Q146" s="117"/>
      <c r="R146" s="117"/>
      <c r="S146" s="117"/>
      <c r="T146" s="117"/>
    </row>
    <row r="147" spans="6:20" ht="15" customHeight="1" x14ac:dyDescent="0.25">
      <c r="F147" s="940" t="s">
        <v>32</v>
      </c>
      <c r="G147" s="940"/>
      <c r="H147" s="940"/>
      <c r="I147" s="940"/>
      <c r="J147" s="940"/>
      <c r="K147" s="940"/>
      <c r="L147" s="940"/>
      <c r="M147" s="940"/>
      <c r="N147" s="940"/>
      <c r="O147" s="940"/>
      <c r="P147" s="940"/>
      <c r="Q147" s="940"/>
      <c r="R147" s="940"/>
      <c r="S147" s="940"/>
      <c r="T147" s="940"/>
    </row>
    <row r="148" spans="6:20" ht="15" customHeight="1" x14ac:dyDescent="0.25">
      <c r="F148" s="940" t="s">
        <v>33</v>
      </c>
      <c r="G148" s="940"/>
      <c r="H148" s="940"/>
      <c r="I148" s="940"/>
      <c r="J148" s="940"/>
      <c r="K148" s="940"/>
      <c r="L148" s="940"/>
      <c r="M148" s="940"/>
      <c r="N148" s="940"/>
      <c r="O148" s="940"/>
      <c r="P148" s="940"/>
      <c r="Q148" s="940"/>
      <c r="R148" s="940"/>
      <c r="S148" s="940"/>
      <c r="T148" s="940"/>
    </row>
    <row r="149" spans="6:20" ht="15" customHeight="1" x14ac:dyDescent="0.25">
      <c r="F149" s="945" t="s">
        <v>34</v>
      </c>
      <c r="G149" s="945"/>
      <c r="H149" s="945"/>
      <c r="I149" s="945"/>
      <c r="J149" s="945"/>
      <c r="K149" s="945"/>
      <c r="L149" s="945"/>
      <c r="M149" s="945"/>
      <c r="N149" s="945"/>
      <c r="O149" s="945"/>
      <c r="P149" s="945"/>
      <c r="Q149" s="945"/>
      <c r="R149" s="945"/>
      <c r="S149" s="945"/>
      <c r="T149" s="945"/>
    </row>
    <row r="150" spans="6:20" x14ac:dyDescent="0.25">
      <c r="F150" s="262"/>
      <c r="G150" s="117"/>
      <c r="H150" s="117"/>
      <c r="I150" s="117"/>
      <c r="J150" s="117"/>
      <c r="K150" s="117"/>
      <c r="L150" s="117"/>
      <c r="M150" s="117"/>
      <c r="N150" s="117"/>
      <c r="O150" s="117"/>
      <c r="P150" s="117"/>
      <c r="Q150" s="117"/>
      <c r="R150" s="117"/>
      <c r="S150" s="117"/>
      <c r="T150" s="117"/>
    </row>
    <row r="151" spans="6:20" x14ac:dyDescent="0.25">
      <c r="F151" s="219" t="s">
        <v>1551</v>
      </c>
      <c r="G151" s="219"/>
      <c r="H151" s="219"/>
      <c r="I151" s="117"/>
      <c r="J151" s="117" t="str">
        <f>'0'!E8</f>
        <v>И.Н.Самусевич</v>
      </c>
      <c r="K151" s="117"/>
      <c r="L151" s="117"/>
      <c r="M151" s="117"/>
      <c r="N151" s="117"/>
      <c r="O151" s="117"/>
      <c r="P151" s="117"/>
      <c r="Q151" s="117"/>
      <c r="R151" s="117"/>
      <c r="S151" s="117"/>
      <c r="T151" s="117"/>
    </row>
    <row r="152" spans="6:20" x14ac:dyDescent="0.25">
      <c r="F152" s="219"/>
      <c r="G152" s="219"/>
      <c r="H152" s="219"/>
      <c r="I152" s="117"/>
      <c r="J152" s="117"/>
      <c r="K152" s="117"/>
      <c r="L152" s="117"/>
      <c r="M152" s="117"/>
      <c r="N152" s="117"/>
      <c r="O152" s="117"/>
      <c r="P152" s="117"/>
      <c r="Q152" s="117"/>
      <c r="R152" s="117"/>
      <c r="S152" s="117"/>
      <c r="T152" s="117"/>
    </row>
    <row r="153" spans="6:20" x14ac:dyDescent="0.25">
      <c r="F153" s="254" t="s">
        <v>1711</v>
      </c>
      <c r="G153" s="254"/>
      <c r="H153" s="254"/>
      <c r="I153" s="117"/>
      <c r="J153" s="117" t="str">
        <f>'0'!E6</f>
        <v>А.П. Ковриго</v>
      </c>
      <c r="K153" s="117"/>
      <c r="L153" s="117"/>
      <c r="M153" s="117"/>
      <c r="N153" s="117"/>
      <c r="O153" s="117"/>
      <c r="P153" s="117"/>
      <c r="Q153" s="117"/>
      <c r="R153" s="117"/>
      <c r="S153" s="117"/>
      <c r="T153" s="117"/>
    </row>
  </sheetData>
  <mergeCells count="70">
    <mergeCell ref="D3:E3"/>
    <mergeCell ref="D5:E5"/>
    <mergeCell ref="B8:E8"/>
    <mergeCell ref="B10:E10"/>
    <mergeCell ref="B12:E12"/>
    <mergeCell ref="B14:E14"/>
    <mergeCell ref="B16:B17"/>
    <mergeCell ref="A65:E65"/>
    <mergeCell ref="A24:E24"/>
    <mergeCell ref="A20:E20"/>
    <mergeCell ref="A16:A17"/>
    <mergeCell ref="C16:E16"/>
    <mergeCell ref="A19:E19"/>
    <mergeCell ref="A29:E29"/>
    <mergeCell ref="A39:E39"/>
    <mergeCell ref="A38:E38"/>
    <mergeCell ref="A60:E60"/>
    <mergeCell ref="A52:E52"/>
    <mergeCell ref="A53:E53"/>
    <mergeCell ref="B101:E101"/>
    <mergeCell ref="A90:E90"/>
    <mergeCell ref="A85:E85"/>
    <mergeCell ref="A80:E80"/>
    <mergeCell ref="A70:E70"/>
    <mergeCell ref="F136:G139"/>
    <mergeCell ref="H136:J136"/>
    <mergeCell ref="K136:M136"/>
    <mergeCell ref="F126:F127"/>
    <mergeCell ref="H126:J127"/>
    <mergeCell ref="K126:M127"/>
    <mergeCell ref="K131:M131"/>
    <mergeCell ref="F132:G135"/>
    <mergeCell ref="H132:J132"/>
    <mergeCell ref="F148:T148"/>
    <mergeCell ref="F149:T149"/>
    <mergeCell ref="F109:T109"/>
    <mergeCell ref="K139:M139"/>
    <mergeCell ref="N139:P139"/>
    <mergeCell ref="G142:I142"/>
    <mergeCell ref="F143:F144"/>
    <mergeCell ref="F145:F146"/>
    <mergeCell ref="G145:G146"/>
    <mergeCell ref="H145:H146"/>
    <mergeCell ref="I145:I146"/>
    <mergeCell ref="F141:T141"/>
    <mergeCell ref="Q133:T133"/>
    <mergeCell ref="Q134:T134"/>
    <mergeCell ref="H135:J135"/>
    <mergeCell ref="K135:M135"/>
    <mergeCell ref="N126:P127"/>
    <mergeCell ref="F125:P125"/>
    <mergeCell ref="F147:T147"/>
    <mergeCell ref="N135:P135"/>
    <mergeCell ref="G143:G144"/>
    <mergeCell ref="H143:H144"/>
    <mergeCell ref="K132:M132"/>
    <mergeCell ref="N132:P132"/>
    <mergeCell ref="F128:G131"/>
    <mergeCell ref="H128:J128"/>
    <mergeCell ref="K128:M128"/>
    <mergeCell ref="N128:P128"/>
    <mergeCell ref="H131:J131"/>
    <mergeCell ref="H139:J139"/>
    <mergeCell ref="Q137:T137"/>
    <mergeCell ref="I143:I144"/>
    <mergeCell ref="Q136:T136"/>
    <mergeCell ref="N136:P136"/>
    <mergeCell ref="Q130:T130"/>
    <mergeCell ref="Q129:T129"/>
    <mergeCell ref="N131:P131"/>
  </mergeCells>
  <phoneticPr fontId="97" type="noConversion"/>
  <pageMargins left="0.7" right="0.7" top="0.75" bottom="0.75" header="0.3" footer="0.3"/>
  <pageSetup paperSize="9" scale="59" orientation="portrait" verticalDpi="0" r:id="rId1"/>
  <rowBreaks count="1" manualBreakCount="1">
    <brk id="106" max="16383" man="1"/>
  </rowBreaks>
  <colBreaks count="1" manualBreakCount="1">
    <brk id="5" max="153" man="1"/>
  </colBreaks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tabColor rgb="FF00B050"/>
  </sheetPr>
  <dimension ref="A1:J27"/>
  <sheetViews>
    <sheetView workbookViewId="0">
      <selection activeCell="B15" sqref="B15"/>
    </sheetView>
  </sheetViews>
  <sheetFormatPr defaultRowHeight="15" x14ac:dyDescent="0.25"/>
  <cols>
    <col min="1" max="1" width="9.140625" style="4" customWidth="1"/>
    <col min="2" max="2" width="45.7109375" style="4" bestFit="1" customWidth="1"/>
    <col min="3" max="16384" width="9.140625" style="4"/>
  </cols>
  <sheetData>
    <row r="1" spans="1:4" ht="20.25" x14ac:dyDescent="0.3">
      <c r="A1" s="14"/>
      <c r="B1" s="14" t="s">
        <v>1704</v>
      </c>
    </row>
    <row r="2" spans="1:4" ht="15.75" x14ac:dyDescent="0.25">
      <c r="A2" s="5"/>
      <c r="B2" s="5"/>
    </row>
    <row r="3" spans="1:4" ht="15.75" x14ac:dyDescent="0.25">
      <c r="A3" s="5"/>
      <c r="B3" s="26" t="s">
        <v>1695</v>
      </c>
    </row>
    <row r="4" spans="1:4" ht="15.75" x14ac:dyDescent="0.25">
      <c r="A4" s="5"/>
      <c r="B4" s="5"/>
    </row>
    <row r="5" spans="1:4" ht="15.75" x14ac:dyDescent="0.25">
      <c r="A5" s="5"/>
      <c r="B5" s="5" t="s">
        <v>414</v>
      </c>
      <c r="C5" s="4" t="str">
        <f>'0'!E2</f>
        <v xml:space="preserve">ООО </v>
      </c>
    </row>
    <row r="6" spans="1:4" ht="15.75" x14ac:dyDescent="0.25">
      <c r="A6" s="5"/>
      <c r="B6" s="5"/>
    </row>
    <row r="7" spans="1:4" ht="15.75" x14ac:dyDescent="0.25">
      <c r="A7" s="5"/>
      <c r="B7" s="5" t="s">
        <v>905</v>
      </c>
      <c r="C7" s="4" t="str">
        <f>'0'!E4</f>
        <v>01.01.2012-31.12.2012</v>
      </c>
    </row>
    <row r="8" spans="1:4" ht="15.75" x14ac:dyDescent="0.25">
      <c r="A8" s="5"/>
      <c r="B8" s="5"/>
    </row>
    <row r="9" spans="1:4" ht="15.75" x14ac:dyDescent="0.25">
      <c r="A9" s="5"/>
      <c r="B9" s="26" t="s">
        <v>1696</v>
      </c>
    </row>
    <row r="10" spans="1:4" ht="15.75" x14ac:dyDescent="0.25">
      <c r="A10" s="5"/>
      <c r="B10" s="26" t="s">
        <v>1697</v>
      </c>
    </row>
    <row r="11" spans="1:4" ht="15.75" x14ac:dyDescent="0.25">
      <c r="A11" s="5"/>
    </row>
    <row r="12" spans="1:4" ht="15.75" x14ac:dyDescent="0.25">
      <c r="A12" s="139" t="s">
        <v>1698</v>
      </c>
      <c r="B12" s="540" t="s">
        <v>1436</v>
      </c>
      <c r="C12" s="540" t="s">
        <v>1648</v>
      </c>
      <c r="D12" s="540"/>
    </row>
    <row r="13" spans="1:4" ht="15.75" x14ac:dyDescent="0.25">
      <c r="A13" s="139" t="s">
        <v>1699</v>
      </c>
      <c r="B13" s="540"/>
      <c r="C13" s="139" t="s">
        <v>1718</v>
      </c>
      <c r="D13" s="139" t="s">
        <v>1719</v>
      </c>
    </row>
    <row r="14" spans="1:4" ht="31.5" x14ac:dyDescent="0.25">
      <c r="A14" s="139" t="s">
        <v>1723</v>
      </c>
      <c r="B14" s="139" t="s">
        <v>1700</v>
      </c>
      <c r="C14" s="139"/>
      <c r="D14" s="139" t="s">
        <v>1701</v>
      </c>
    </row>
    <row r="15" spans="1:4" ht="15.75" x14ac:dyDescent="0.25">
      <c r="A15" s="139" t="s">
        <v>1727</v>
      </c>
      <c r="B15" s="139" t="s">
        <v>1702</v>
      </c>
      <c r="C15" s="139"/>
      <c r="D15" s="139" t="s">
        <v>1701</v>
      </c>
    </row>
    <row r="16" spans="1:4" ht="31.5" x14ac:dyDescent="0.25">
      <c r="A16" s="139" t="s">
        <v>1729</v>
      </c>
      <c r="B16" s="139" t="s">
        <v>1703</v>
      </c>
      <c r="C16" s="139"/>
      <c r="D16" s="139" t="s">
        <v>1701</v>
      </c>
    </row>
    <row r="17" spans="1:10" ht="126" x14ac:dyDescent="0.25">
      <c r="A17" s="139" t="s">
        <v>1731</v>
      </c>
      <c r="B17" s="139" t="s">
        <v>1254</v>
      </c>
      <c r="C17" s="139"/>
      <c r="D17" s="139" t="s">
        <v>1701</v>
      </c>
    </row>
    <row r="18" spans="1:10" ht="126" x14ac:dyDescent="0.25">
      <c r="A18" s="139" t="s">
        <v>1733</v>
      </c>
      <c r="B18" s="139" t="s">
        <v>1255</v>
      </c>
      <c r="C18" s="139"/>
      <c r="D18" s="139" t="s">
        <v>1701</v>
      </c>
    </row>
    <row r="19" spans="1:10" ht="78.75" x14ac:dyDescent="0.25">
      <c r="A19" s="139" t="s">
        <v>1735</v>
      </c>
      <c r="B19" s="139" t="s">
        <v>1256</v>
      </c>
      <c r="C19" s="139"/>
      <c r="D19" s="139" t="s">
        <v>1701</v>
      </c>
    </row>
    <row r="20" spans="1:10" ht="78.75" x14ac:dyDescent="0.25">
      <c r="A20" s="139" t="s">
        <v>1740</v>
      </c>
      <c r="B20" s="139" t="s">
        <v>1257</v>
      </c>
      <c r="C20" s="139"/>
      <c r="D20" s="139" t="s">
        <v>1701</v>
      </c>
    </row>
    <row r="21" spans="1:10" ht="31.5" x14ac:dyDescent="0.25">
      <c r="A21" s="139" t="s">
        <v>1748</v>
      </c>
      <c r="B21" s="139" t="s">
        <v>1258</v>
      </c>
      <c r="C21" s="139"/>
      <c r="D21" s="139" t="s">
        <v>1701</v>
      </c>
    </row>
    <row r="22" spans="1:10" ht="31.5" x14ac:dyDescent="0.25">
      <c r="A22" s="139" t="s">
        <v>1527</v>
      </c>
      <c r="B22" s="139" t="s">
        <v>1259</v>
      </c>
      <c r="C22" s="139"/>
      <c r="D22" s="139" t="s">
        <v>1701</v>
      </c>
    </row>
    <row r="23" spans="1:10" ht="47.25" x14ac:dyDescent="0.25">
      <c r="A23" s="139" t="s">
        <v>1528</v>
      </c>
      <c r="B23" s="139" t="s">
        <v>1260</v>
      </c>
      <c r="C23" s="139"/>
      <c r="D23" s="139" t="s">
        <v>1701</v>
      </c>
    </row>
    <row r="24" spans="1:10" ht="15.75" x14ac:dyDescent="0.25">
      <c r="A24" s="148"/>
      <c r="B24" s="144"/>
      <c r="C24" s="144"/>
      <c r="D24" s="144"/>
    </row>
    <row r="25" spans="1:10" ht="15.75" x14ac:dyDescent="0.25">
      <c r="A25" s="148"/>
      <c r="B25" s="148" t="s">
        <v>1551</v>
      </c>
      <c r="C25" s="144" t="str">
        <f>'0'!E8</f>
        <v>И.Н.Самусевич</v>
      </c>
      <c r="D25" s="144"/>
      <c r="J25" s="44"/>
    </row>
    <row r="26" spans="1:10" x14ac:dyDescent="0.25">
      <c r="A26" s="144"/>
      <c r="B26" s="144"/>
      <c r="C26" s="144"/>
      <c r="D26" s="144"/>
    </row>
    <row r="27" spans="1:10" x14ac:dyDescent="0.25">
      <c r="A27" s="144"/>
      <c r="B27" s="144" t="s">
        <v>1711</v>
      </c>
      <c r="C27" s="144" t="str">
        <f>'0'!E6</f>
        <v>А.П. Ковриго</v>
      </c>
      <c r="D27" s="144"/>
    </row>
  </sheetData>
  <mergeCells count="2">
    <mergeCell ref="B12:B13"/>
    <mergeCell ref="C12:D12"/>
  </mergeCells>
  <phoneticPr fontId="97" type="noConversion"/>
  <pageMargins left="0.7" right="0.7" top="0.75" bottom="0.75" header="0.3" footer="0.3"/>
  <pageSetup paperSize="9" scale="87" orientation="portrait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tabColor rgb="FF00B050"/>
  </sheetPr>
  <dimension ref="A1:H52"/>
  <sheetViews>
    <sheetView workbookViewId="0">
      <selection activeCell="D1" sqref="D1"/>
    </sheetView>
  </sheetViews>
  <sheetFormatPr defaultRowHeight="15" x14ac:dyDescent="0.25"/>
  <cols>
    <col min="1" max="1" width="9.140625" style="4" customWidth="1"/>
    <col min="2" max="2" width="54.5703125" style="4" customWidth="1"/>
    <col min="3" max="4" width="9.140625" style="4" customWidth="1"/>
    <col min="5" max="5" width="17.42578125" style="4" customWidth="1"/>
    <col min="6" max="16384" width="9.140625" style="4"/>
  </cols>
  <sheetData>
    <row r="1" spans="1:5" ht="20.25" x14ac:dyDescent="0.3">
      <c r="A1" s="14"/>
      <c r="B1" s="14" t="s">
        <v>1704</v>
      </c>
    </row>
    <row r="2" spans="1:5" ht="15.75" x14ac:dyDescent="0.25">
      <c r="A2" s="5"/>
      <c r="B2" s="5"/>
    </row>
    <row r="3" spans="1:5" ht="15.75" x14ac:dyDescent="0.25">
      <c r="A3" s="5"/>
      <c r="B3" s="5" t="s">
        <v>1645</v>
      </c>
    </row>
    <row r="4" spans="1:5" ht="15.75" x14ac:dyDescent="0.25">
      <c r="A4" s="5"/>
      <c r="B4" s="5"/>
    </row>
    <row r="5" spans="1:5" ht="15.75" x14ac:dyDescent="0.25">
      <c r="A5" s="5"/>
      <c r="B5" s="5" t="s">
        <v>414</v>
      </c>
      <c r="D5" s="4" t="str">
        <f>'0'!E2</f>
        <v xml:space="preserve">ООО </v>
      </c>
    </row>
    <row r="6" spans="1:5" ht="15.75" x14ac:dyDescent="0.25">
      <c r="A6" s="5"/>
      <c r="B6" s="5"/>
    </row>
    <row r="7" spans="1:5" ht="15.75" x14ac:dyDescent="0.25">
      <c r="A7" s="5"/>
      <c r="B7" s="5" t="s">
        <v>905</v>
      </c>
      <c r="D7" s="4" t="str">
        <f>'0'!E4</f>
        <v>01.01.2012-31.12.2012</v>
      </c>
    </row>
    <row r="8" spans="1:5" ht="15.75" x14ac:dyDescent="0.25">
      <c r="A8" s="42"/>
      <c r="B8" s="42"/>
    </row>
    <row r="9" spans="1:5" ht="15.75" x14ac:dyDescent="0.25">
      <c r="A9" s="42"/>
      <c r="B9" s="42"/>
    </row>
    <row r="10" spans="1:5" ht="15.75" x14ac:dyDescent="0.25">
      <c r="A10" s="5"/>
      <c r="B10" s="26" t="s">
        <v>1646</v>
      </c>
    </row>
    <row r="11" spans="1:5" ht="15.75" x14ac:dyDescent="0.25">
      <c r="A11" s="5"/>
      <c r="B11" s="26" t="s">
        <v>1647</v>
      </c>
    </row>
    <row r="12" spans="1:5" ht="15.75" x14ac:dyDescent="0.25">
      <c r="A12" s="5"/>
    </row>
    <row r="13" spans="1:5" ht="15.75" x14ac:dyDescent="0.25">
      <c r="A13" s="127" t="s">
        <v>1713</v>
      </c>
      <c r="B13" s="965" t="s">
        <v>1436</v>
      </c>
      <c r="C13" s="965" t="s">
        <v>1648</v>
      </c>
      <c r="D13" s="965"/>
      <c r="E13" s="965" t="s">
        <v>1649</v>
      </c>
    </row>
    <row r="14" spans="1:5" ht="15.75" x14ac:dyDescent="0.25">
      <c r="A14" s="127" t="s">
        <v>1714</v>
      </c>
      <c r="B14" s="965"/>
      <c r="C14" s="127" t="s">
        <v>1718</v>
      </c>
      <c r="D14" s="127" t="s">
        <v>1719</v>
      </c>
      <c r="E14" s="965"/>
    </row>
    <row r="15" spans="1:5" x14ac:dyDescent="0.25">
      <c r="A15" s="964" t="s">
        <v>1650</v>
      </c>
      <c r="B15" s="964"/>
      <c r="C15" s="964"/>
      <c r="D15" s="964"/>
      <c r="E15" s="964"/>
    </row>
    <row r="16" spans="1:5" ht="45" x14ac:dyDescent="0.25">
      <c r="A16" s="128" t="s">
        <v>1744</v>
      </c>
      <c r="B16" s="128" t="s">
        <v>1651</v>
      </c>
      <c r="C16" s="129"/>
      <c r="D16" s="129" t="s">
        <v>1726</v>
      </c>
      <c r="E16" s="128"/>
    </row>
    <row r="17" spans="1:5" ht="75" x14ac:dyDescent="0.25">
      <c r="A17" s="128" t="s">
        <v>1745</v>
      </c>
      <c r="B17" s="128" t="s">
        <v>1652</v>
      </c>
      <c r="C17" s="129"/>
      <c r="D17" s="129" t="s">
        <v>1726</v>
      </c>
      <c r="E17" s="128"/>
    </row>
    <row r="18" spans="1:5" ht="75" x14ac:dyDescent="0.25">
      <c r="A18" s="128" t="s">
        <v>1560</v>
      </c>
      <c r="B18" s="128" t="s">
        <v>1653</v>
      </c>
      <c r="C18" s="129"/>
      <c r="D18" s="129" t="s">
        <v>1726</v>
      </c>
      <c r="E18" s="128"/>
    </row>
    <row r="19" spans="1:5" ht="45" x14ac:dyDescent="0.25">
      <c r="A19" s="128" t="s">
        <v>1561</v>
      </c>
      <c r="B19" s="128" t="s">
        <v>1654</v>
      </c>
      <c r="C19" s="129"/>
      <c r="D19" s="129" t="s">
        <v>1726</v>
      </c>
      <c r="E19" s="128"/>
    </row>
    <row r="20" spans="1:5" ht="45" x14ac:dyDescent="0.25">
      <c r="A20" s="128" t="s">
        <v>1562</v>
      </c>
      <c r="B20" s="128" t="s">
        <v>1655</v>
      </c>
      <c r="C20" s="129"/>
      <c r="D20" s="129" t="s">
        <v>1726</v>
      </c>
      <c r="E20" s="128"/>
    </row>
    <row r="21" spans="1:5" ht="60" x14ac:dyDescent="0.25">
      <c r="A21" s="128" t="s">
        <v>1563</v>
      </c>
      <c r="B21" s="128" t="s">
        <v>1656</v>
      </c>
      <c r="C21" s="129"/>
      <c r="D21" s="129" t="s">
        <v>1726</v>
      </c>
      <c r="E21" s="128"/>
    </row>
    <row r="22" spans="1:5" ht="30" x14ac:dyDescent="0.25">
      <c r="A22" s="128" t="s">
        <v>1564</v>
      </c>
      <c r="B22" s="128" t="s">
        <v>1657</v>
      </c>
      <c r="C22" s="129"/>
      <c r="D22" s="129" t="s">
        <v>1726</v>
      </c>
      <c r="E22" s="128"/>
    </row>
    <row r="23" spans="1:5" ht="30" x14ac:dyDescent="0.25">
      <c r="A23" s="128" t="s">
        <v>1565</v>
      </c>
      <c r="B23" s="128" t="s">
        <v>1658</v>
      </c>
      <c r="C23" s="129"/>
      <c r="D23" s="129" t="s">
        <v>1726</v>
      </c>
      <c r="E23" s="128"/>
    </row>
    <row r="24" spans="1:5" ht="30" x14ac:dyDescent="0.25">
      <c r="A24" s="128" t="s">
        <v>1566</v>
      </c>
      <c r="B24" s="128" t="s">
        <v>1659</v>
      </c>
      <c r="C24" s="129"/>
      <c r="D24" s="129" t="s">
        <v>1726</v>
      </c>
      <c r="E24" s="128"/>
    </row>
    <row r="25" spans="1:5" ht="60" x14ac:dyDescent="0.25">
      <c r="A25" s="128" t="s">
        <v>1567</v>
      </c>
      <c r="B25" s="128" t="s">
        <v>1660</v>
      </c>
      <c r="C25" s="129"/>
      <c r="D25" s="129" t="s">
        <v>1726</v>
      </c>
      <c r="E25" s="128"/>
    </row>
    <row r="26" spans="1:5" ht="30" x14ac:dyDescent="0.25">
      <c r="A26" s="128" t="s">
        <v>1568</v>
      </c>
      <c r="B26" s="128" t="s">
        <v>1661</v>
      </c>
      <c r="C26" s="129"/>
      <c r="D26" s="129" t="s">
        <v>1726</v>
      </c>
      <c r="E26" s="128"/>
    </row>
    <row r="27" spans="1:5" ht="30" x14ac:dyDescent="0.25">
      <c r="A27" s="128" t="s">
        <v>1662</v>
      </c>
      <c r="B27" s="128" t="s">
        <v>1663</v>
      </c>
      <c r="C27" s="129"/>
      <c r="D27" s="129" t="s">
        <v>1726</v>
      </c>
      <c r="E27" s="128"/>
    </row>
    <row r="28" spans="1:5" ht="30" x14ac:dyDescent="0.25">
      <c r="A28" s="128" t="s">
        <v>1664</v>
      </c>
      <c r="B28" s="128" t="s">
        <v>1665</v>
      </c>
      <c r="C28" s="129"/>
      <c r="D28" s="129" t="s">
        <v>1726</v>
      </c>
      <c r="E28" s="128"/>
    </row>
    <row r="29" spans="1:5" ht="45" x14ac:dyDescent="0.25">
      <c r="A29" s="128" t="s">
        <v>1666</v>
      </c>
      <c r="B29" s="128" t="s">
        <v>1667</v>
      </c>
      <c r="C29" s="129"/>
      <c r="D29" s="129" t="s">
        <v>1726</v>
      </c>
      <c r="E29" s="128"/>
    </row>
    <row r="30" spans="1:5" ht="30" x14ac:dyDescent="0.25">
      <c r="A30" s="128" t="s">
        <v>1668</v>
      </c>
      <c r="B30" s="128" t="s">
        <v>1669</v>
      </c>
      <c r="C30" s="129"/>
      <c r="D30" s="129" t="s">
        <v>1726</v>
      </c>
      <c r="E30" s="128"/>
    </row>
    <row r="31" spans="1:5" ht="45" x14ac:dyDescent="0.25">
      <c r="A31" s="128" t="s">
        <v>1670</v>
      </c>
      <c r="B31" s="128" t="s">
        <v>1671</v>
      </c>
      <c r="C31" s="129"/>
      <c r="D31" s="129" t="s">
        <v>1726</v>
      </c>
      <c r="E31" s="128"/>
    </row>
    <row r="32" spans="1:5" ht="30" x14ac:dyDescent="0.25">
      <c r="A32" s="128" t="s">
        <v>1672</v>
      </c>
      <c r="B32" s="128" t="s">
        <v>1673</v>
      </c>
      <c r="C32" s="129"/>
      <c r="D32" s="129" t="s">
        <v>1726</v>
      </c>
      <c r="E32" s="128"/>
    </row>
    <row r="33" spans="1:5" ht="45" x14ac:dyDescent="0.25">
      <c r="A33" s="128" t="s">
        <v>1674</v>
      </c>
      <c r="B33" s="128" t="s">
        <v>1675</v>
      </c>
      <c r="C33" s="129"/>
      <c r="D33" s="129" t="s">
        <v>1726</v>
      </c>
      <c r="E33" s="128"/>
    </row>
    <row r="34" spans="1:5" ht="45" x14ac:dyDescent="0.25">
      <c r="A34" s="128" t="s">
        <v>1676</v>
      </c>
      <c r="B34" s="128" t="s">
        <v>1677</v>
      </c>
      <c r="C34" s="129"/>
      <c r="D34" s="129" t="s">
        <v>1726</v>
      </c>
      <c r="E34" s="128"/>
    </row>
    <row r="35" spans="1:5" ht="45" x14ac:dyDescent="0.25">
      <c r="A35" s="128" t="s">
        <v>1678</v>
      </c>
      <c r="B35" s="128" t="s">
        <v>1679</v>
      </c>
      <c r="C35" s="129"/>
      <c r="D35" s="129" t="s">
        <v>1726</v>
      </c>
      <c r="E35" s="128"/>
    </row>
    <row r="36" spans="1:5" x14ac:dyDescent="0.25">
      <c r="A36" s="966" t="s">
        <v>1680</v>
      </c>
      <c r="B36" s="966"/>
      <c r="C36" s="966"/>
      <c r="D36" s="966"/>
      <c r="E36" s="966"/>
    </row>
    <row r="37" spans="1:5" ht="45" x14ac:dyDescent="0.3">
      <c r="A37" s="128" t="s">
        <v>1570</v>
      </c>
      <c r="B37" s="128" t="s">
        <v>1681</v>
      </c>
      <c r="C37" s="129" t="s">
        <v>1725</v>
      </c>
      <c r="D37" s="130"/>
      <c r="E37" s="128"/>
    </row>
    <row r="38" spans="1:5" ht="60" x14ac:dyDescent="0.3">
      <c r="A38" s="128" t="s">
        <v>1571</v>
      </c>
      <c r="B38" s="128" t="s">
        <v>1682</v>
      </c>
      <c r="C38" s="129" t="s">
        <v>1725</v>
      </c>
      <c r="D38" s="130"/>
      <c r="E38" s="128"/>
    </row>
    <row r="39" spans="1:5" x14ac:dyDescent="0.25">
      <c r="A39" s="964" t="s">
        <v>1683</v>
      </c>
      <c r="B39" s="964"/>
      <c r="C39" s="964"/>
      <c r="D39" s="964"/>
      <c r="E39" s="964"/>
    </row>
    <row r="40" spans="1:5" ht="60" x14ac:dyDescent="0.3">
      <c r="A40" s="128" t="s">
        <v>1576</v>
      </c>
      <c r="B40" s="128" t="s">
        <v>1684</v>
      </c>
      <c r="C40" s="129" t="s">
        <v>1725</v>
      </c>
      <c r="D40" s="130"/>
      <c r="E40" s="128"/>
    </row>
    <row r="41" spans="1:5" ht="45" x14ac:dyDescent="0.3">
      <c r="A41" s="128" t="s">
        <v>1577</v>
      </c>
      <c r="B41" s="128" t="s">
        <v>1685</v>
      </c>
      <c r="C41" s="129" t="s">
        <v>1725</v>
      </c>
      <c r="D41" s="130"/>
      <c r="E41" s="128"/>
    </row>
    <row r="42" spans="1:5" x14ac:dyDescent="0.25">
      <c r="A42" s="964" t="s">
        <v>1686</v>
      </c>
      <c r="B42" s="964"/>
      <c r="C42" s="964"/>
      <c r="D42" s="964"/>
      <c r="E42" s="964"/>
    </row>
    <row r="43" spans="1:5" ht="30" x14ac:dyDescent="0.25">
      <c r="A43" s="128" t="s">
        <v>1687</v>
      </c>
      <c r="B43" s="131" t="s">
        <v>1688</v>
      </c>
      <c r="C43" s="129"/>
      <c r="D43" s="129" t="s">
        <v>1726</v>
      </c>
      <c r="E43" s="128"/>
    </row>
    <row r="44" spans="1:5" ht="30" x14ac:dyDescent="0.25">
      <c r="A44" s="128" t="s">
        <v>1689</v>
      </c>
      <c r="B44" s="131" t="s">
        <v>1690</v>
      </c>
      <c r="C44" s="129"/>
      <c r="D44" s="129" t="s">
        <v>1726</v>
      </c>
      <c r="E44" s="128"/>
    </row>
    <row r="45" spans="1:5" x14ac:dyDescent="0.25">
      <c r="A45" s="964" t="s">
        <v>1691</v>
      </c>
      <c r="B45" s="964"/>
      <c r="C45" s="964"/>
      <c r="D45" s="964"/>
      <c r="E45" s="964"/>
    </row>
    <row r="46" spans="1:5" x14ac:dyDescent="0.25">
      <c r="A46" s="128"/>
      <c r="B46" s="131" t="s">
        <v>1692</v>
      </c>
      <c r="C46" s="129"/>
      <c r="D46" s="129" t="s">
        <v>1726</v>
      </c>
      <c r="E46" s="128"/>
    </row>
    <row r="47" spans="1:5" ht="30" x14ac:dyDescent="0.3">
      <c r="A47" s="128"/>
      <c r="B47" s="131" t="s">
        <v>1693</v>
      </c>
      <c r="C47" s="129" t="s">
        <v>1725</v>
      </c>
      <c r="D47" s="130"/>
      <c r="E47" s="128"/>
    </row>
    <row r="48" spans="1:5" ht="25.5" x14ac:dyDescent="0.25">
      <c r="A48" s="128"/>
      <c r="B48" s="123" t="s">
        <v>1694</v>
      </c>
      <c r="C48" s="129"/>
      <c r="D48" s="129" t="s">
        <v>1726</v>
      </c>
      <c r="E48" s="128"/>
    </row>
    <row r="49" spans="1:8" ht="15.75" x14ac:dyDescent="0.25">
      <c r="A49" s="5"/>
      <c r="H49" s="5"/>
    </row>
    <row r="50" spans="1:8" ht="15.75" x14ac:dyDescent="0.25">
      <c r="A50" s="5"/>
      <c r="B50" s="5" t="s">
        <v>1551</v>
      </c>
      <c r="E50" s="4" t="str">
        <f>'0'!E8</f>
        <v>И.Н.Самусевич</v>
      </c>
      <c r="H50" s="44"/>
    </row>
    <row r="51" spans="1:8" ht="15.75" x14ac:dyDescent="0.25">
      <c r="A51" s="44"/>
      <c r="B51" s="5"/>
    </row>
    <row r="52" spans="1:8" ht="15.75" x14ac:dyDescent="0.25">
      <c r="B52" s="5" t="s">
        <v>1711</v>
      </c>
      <c r="E52" s="4" t="str">
        <f>'0'!E6</f>
        <v>А.П. Ковриго</v>
      </c>
    </row>
  </sheetData>
  <mergeCells count="8">
    <mergeCell ref="A42:E42"/>
    <mergeCell ref="A45:E45"/>
    <mergeCell ref="B13:B14"/>
    <mergeCell ref="C13:D13"/>
    <mergeCell ref="E13:E14"/>
    <mergeCell ref="A15:E15"/>
    <mergeCell ref="A36:E36"/>
    <mergeCell ref="A39:E39"/>
  </mergeCells>
  <phoneticPr fontId="97" type="noConversion"/>
  <pageMargins left="0.7" right="0.7" top="0.75" bottom="0.75" header="0.3" footer="0.3"/>
  <pageSetup paperSize="9" scale="88" orientation="portrait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tabColor rgb="FF00B050"/>
  </sheetPr>
  <dimension ref="A1:G145"/>
  <sheetViews>
    <sheetView workbookViewId="0">
      <selection activeCell="F6" sqref="F6"/>
    </sheetView>
  </sheetViews>
  <sheetFormatPr defaultRowHeight="12.75" x14ac:dyDescent="0.25"/>
  <cols>
    <col min="1" max="1" width="12.140625" style="322" customWidth="1"/>
    <col min="2" max="2" width="31.5703125" style="341" customWidth="1"/>
    <col min="3" max="3" width="11.140625" style="338" customWidth="1"/>
    <col min="4" max="4" width="13" style="322" customWidth="1"/>
    <col min="5" max="5" width="22.7109375" style="338" customWidth="1"/>
    <col min="6" max="6" width="35.85546875" style="322" customWidth="1"/>
    <col min="7" max="16384" width="9.140625" style="322"/>
  </cols>
  <sheetData>
    <row r="1" spans="1:5" x14ac:dyDescent="0.25">
      <c r="A1" s="46"/>
      <c r="B1" s="405" t="s">
        <v>1704</v>
      </c>
    </row>
    <row r="2" spans="1:5" x14ac:dyDescent="0.25">
      <c r="A2" s="32"/>
      <c r="B2" s="406"/>
    </row>
    <row r="3" spans="1:5" x14ac:dyDescent="0.25">
      <c r="A3" s="46"/>
      <c r="B3" s="405" t="s">
        <v>1553</v>
      </c>
    </row>
    <row r="4" spans="1:5" x14ac:dyDescent="0.25">
      <c r="A4" s="46"/>
      <c r="B4" s="405"/>
    </row>
    <row r="5" spans="1:5" x14ac:dyDescent="0.25">
      <c r="A5" s="46"/>
      <c r="B5" s="405" t="s">
        <v>417</v>
      </c>
      <c r="E5" s="338" t="str">
        <f>'0'!E2</f>
        <v xml:space="preserve">ООО </v>
      </c>
    </row>
    <row r="6" spans="1:5" x14ac:dyDescent="0.25">
      <c r="A6" s="32"/>
      <c r="B6" s="406"/>
    </row>
    <row r="7" spans="1:5" x14ac:dyDescent="0.25">
      <c r="A7" s="46"/>
      <c r="B7" s="405" t="s">
        <v>418</v>
      </c>
      <c r="E7" s="338" t="str">
        <f>'0'!E4</f>
        <v>01.01.2012-31.12.2012</v>
      </c>
    </row>
    <row r="8" spans="1:5" x14ac:dyDescent="0.25">
      <c r="A8" s="32"/>
      <c r="B8" s="406"/>
    </row>
    <row r="9" spans="1:5" ht="25.5" x14ac:dyDescent="0.25">
      <c r="A9" s="46"/>
      <c r="B9" s="405" t="s">
        <v>1803</v>
      </c>
      <c r="E9" s="338">
        <f>'2'!B15</f>
        <v>64</v>
      </c>
    </row>
    <row r="10" spans="1:5" x14ac:dyDescent="0.25">
      <c r="A10" s="32"/>
      <c r="B10" s="406"/>
    </row>
    <row r="11" spans="1:5" ht="58.5" customHeight="1" x14ac:dyDescent="0.25">
      <c r="A11" s="46"/>
      <c r="B11" s="405" t="s">
        <v>410</v>
      </c>
      <c r="E11" s="338" t="str">
        <f>'6'!C17</f>
        <v>с 18.02.2013г. по 08.05.2013г.</v>
      </c>
    </row>
    <row r="12" spans="1:5" x14ac:dyDescent="0.25">
      <c r="A12" s="32"/>
      <c r="B12" s="406"/>
    </row>
    <row r="13" spans="1:5" ht="25.5" x14ac:dyDescent="0.25">
      <c r="A13" s="46"/>
      <c r="B13" s="405" t="s">
        <v>1804</v>
      </c>
      <c r="E13" s="436">
        <f>'2'!B11</f>
        <v>3800000259</v>
      </c>
    </row>
    <row r="14" spans="1:5" x14ac:dyDescent="0.25">
      <c r="A14" s="32"/>
      <c r="B14" s="406"/>
    </row>
    <row r="15" spans="1:5" x14ac:dyDescent="0.25">
      <c r="A15" s="46"/>
      <c r="B15" s="405" t="s">
        <v>1805</v>
      </c>
      <c r="E15" s="338" t="str">
        <f>'2'!B12</f>
        <v>средний</v>
      </c>
    </row>
    <row r="16" spans="1:5" x14ac:dyDescent="0.25">
      <c r="A16" s="32"/>
      <c r="B16" s="406"/>
    </row>
    <row r="17" spans="1:7" ht="25.5" x14ac:dyDescent="0.25">
      <c r="A17" s="46"/>
      <c r="B17" s="405" t="s">
        <v>409</v>
      </c>
      <c r="E17" s="338">
        <f>E13</f>
        <v>3800000259</v>
      </c>
    </row>
    <row r="18" spans="1:7" x14ac:dyDescent="0.25">
      <c r="A18" s="32"/>
      <c r="B18" s="406"/>
    </row>
    <row r="19" spans="1:7" x14ac:dyDescent="0.25">
      <c r="A19" s="46"/>
      <c r="B19" s="405" t="s">
        <v>1806</v>
      </c>
      <c r="E19" s="338" t="str">
        <f>'0'!E6</f>
        <v>А.П. Ковриго</v>
      </c>
    </row>
    <row r="20" spans="1:7" x14ac:dyDescent="0.25">
      <c r="A20" s="32"/>
      <c r="B20" s="406"/>
    </row>
    <row r="21" spans="1:7" x14ac:dyDescent="0.25">
      <c r="A21" s="46"/>
      <c r="B21" s="405" t="s">
        <v>408</v>
      </c>
      <c r="E21" s="338" t="str">
        <f>'0'!E6</f>
        <v>А.П. Ковриго</v>
      </c>
    </row>
    <row r="22" spans="1:7" x14ac:dyDescent="0.25">
      <c r="A22" s="32"/>
      <c r="B22" s="406"/>
    </row>
    <row r="23" spans="1:7" x14ac:dyDescent="0.25">
      <c r="A23" s="323"/>
      <c r="B23" s="988" t="s">
        <v>1554</v>
      </c>
      <c r="C23" s="989"/>
      <c r="D23" s="989"/>
      <c r="E23" s="989"/>
      <c r="F23" s="989"/>
    </row>
    <row r="24" spans="1:7" x14ac:dyDescent="0.25">
      <c r="A24" s="32"/>
    </row>
    <row r="25" spans="1:7" x14ac:dyDescent="0.25">
      <c r="A25" s="309" t="s">
        <v>1713</v>
      </c>
      <c r="B25" s="990" t="s">
        <v>1555</v>
      </c>
      <c r="C25" s="991" t="s">
        <v>1556</v>
      </c>
      <c r="D25" s="982" t="s">
        <v>1526</v>
      </c>
      <c r="E25" s="991" t="s">
        <v>1557</v>
      </c>
      <c r="F25" s="982" t="s">
        <v>1545</v>
      </c>
    </row>
    <row r="26" spans="1:7" x14ac:dyDescent="0.25">
      <c r="A26" s="309" t="s">
        <v>1714</v>
      </c>
      <c r="B26" s="990"/>
      <c r="C26" s="991"/>
      <c r="D26" s="982"/>
      <c r="E26" s="991"/>
      <c r="F26" s="982"/>
    </row>
    <row r="27" spans="1:7" ht="38.25" x14ac:dyDescent="0.25">
      <c r="A27" s="332" t="s">
        <v>1723</v>
      </c>
      <c r="B27" s="336" t="s">
        <v>1829</v>
      </c>
      <c r="C27" s="439" t="str">
        <f>'6'!C17</f>
        <v>с 18.02.2013г. по 08.05.2013г.</v>
      </c>
      <c r="D27" s="309" t="str">
        <f>E19</f>
        <v>А.П. Ковриго</v>
      </c>
      <c r="E27" s="363" t="s">
        <v>1558</v>
      </c>
      <c r="F27" s="337" t="s">
        <v>1559</v>
      </c>
    </row>
    <row r="28" spans="1:7" ht="38.25" x14ac:dyDescent="0.25">
      <c r="A28" s="309" t="s">
        <v>1744</v>
      </c>
      <c r="B28" s="335" t="s">
        <v>1830</v>
      </c>
      <c r="C28" s="363" t="str">
        <f>C27</f>
        <v>с 18.02.2013г. по 08.05.2013г.</v>
      </c>
      <c r="D28" s="310" t="str">
        <f>D27</f>
        <v>А.П. Ковриго</v>
      </c>
      <c r="E28" s="363" t="str">
        <f>E27</f>
        <v>РД №1</v>
      </c>
      <c r="F28" s="337" t="str">
        <f>F27</f>
        <v>Инспектирование, запросы и получение подтверждений, тестирование</v>
      </c>
    </row>
    <row r="29" spans="1:7" x14ac:dyDescent="0.25">
      <c r="A29" s="986" t="s">
        <v>1745</v>
      </c>
      <c r="B29" s="984" t="s">
        <v>1831</v>
      </c>
      <c r="C29" s="975" t="str">
        <f>C27</f>
        <v>с 18.02.2013г. по 08.05.2013г.</v>
      </c>
      <c r="D29" s="981" t="str">
        <f>D28</f>
        <v>А.П. Ковриго</v>
      </c>
      <c r="E29" s="363" t="s">
        <v>1569</v>
      </c>
      <c r="F29" s="983" t="s">
        <v>1559</v>
      </c>
      <c r="G29" s="331"/>
    </row>
    <row r="30" spans="1:7" x14ac:dyDescent="0.25">
      <c r="A30" s="987"/>
      <c r="B30" s="985"/>
      <c r="C30" s="977"/>
      <c r="D30" s="982"/>
      <c r="E30" s="363" t="s">
        <v>1898</v>
      </c>
      <c r="F30" s="983"/>
      <c r="G30" s="331"/>
    </row>
    <row r="31" spans="1:7" s="331" customFormat="1" ht="25.5" x14ac:dyDescent="0.25">
      <c r="A31" s="969" t="s">
        <v>1560</v>
      </c>
      <c r="B31" s="972" t="s">
        <v>1832</v>
      </c>
      <c r="C31" s="975" t="str">
        <f>'6'!C17</f>
        <v>с 18.02.2013г. по 08.05.2013г.</v>
      </c>
      <c r="D31" s="969" t="str">
        <f>E19</f>
        <v>А.П. Ковриго</v>
      </c>
      <c r="E31" s="978" t="s">
        <v>1558</v>
      </c>
      <c r="F31" s="337" t="s">
        <v>1572</v>
      </c>
    </row>
    <row r="32" spans="1:7" s="331" customFormat="1" ht="38.25" x14ac:dyDescent="0.25">
      <c r="A32" s="970"/>
      <c r="B32" s="973"/>
      <c r="C32" s="976"/>
      <c r="D32" s="970"/>
      <c r="E32" s="979"/>
      <c r="F32" s="337" t="s">
        <v>1573</v>
      </c>
    </row>
    <row r="33" spans="1:6" s="331" customFormat="1" ht="25.5" x14ac:dyDescent="0.25">
      <c r="A33" s="970"/>
      <c r="B33" s="973"/>
      <c r="C33" s="976"/>
      <c r="D33" s="970"/>
      <c r="E33" s="979"/>
      <c r="F33" s="337" t="s">
        <v>1574</v>
      </c>
    </row>
    <row r="34" spans="1:6" s="331" customFormat="1" x14ac:dyDescent="0.25">
      <c r="A34" s="970"/>
      <c r="B34" s="973"/>
      <c r="C34" s="976"/>
      <c r="D34" s="970"/>
      <c r="E34" s="979"/>
      <c r="F34" s="967" t="s">
        <v>1575</v>
      </c>
    </row>
    <row r="35" spans="1:6" s="331" customFormat="1" x14ac:dyDescent="0.25">
      <c r="A35" s="971"/>
      <c r="B35" s="974"/>
      <c r="C35" s="977"/>
      <c r="D35" s="971"/>
      <c r="E35" s="980"/>
      <c r="F35" s="968"/>
    </row>
    <row r="36" spans="1:6" ht="38.25" x14ac:dyDescent="0.25">
      <c r="A36" s="332" t="s">
        <v>1727</v>
      </c>
      <c r="B36" s="336" t="s">
        <v>1817</v>
      </c>
      <c r="C36" s="439" t="str">
        <f>'6'!C17</f>
        <v>с 18.02.2013г. по 08.05.2013г.</v>
      </c>
      <c r="D36" s="309" t="str">
        <f>E19</f>
        <v>А.П. Ковриго</v>
      </c>
      <c r="E36" s="363" t="s">
        <v>1899</v>
      </c>
      <c r="F36" s="337" t="s">
        <v>1584</v>
      </c>
    </row>
    <row r="37" spans="1:6" ht="38.25" x14ac:dyDescent="0.25">
      <c r="A37" s="337" t="s">
        <v>1847</v>
      </c>
      <c r="B37" s="335" t="s">
        <v>1586</v>
      </c>
      <c r="C37" s="439" t="str">
        <f>'6'!C17</f>
        <v>с 18.02.2013г. по 08.05.2013г.</v>
      </c>
      <c r="D37" s="310" t="str">
        <f t="shared" ref="D37:D44" si="0">D36</f>
        <v>А.П. Ковриго</v>
      </c>
      <c r="E37" s="363" t="str">
        <f t="shared" ref="E37:E44" si="1">E36</f>
        <v>РД №2</v>
      </c>
      <c r="F37" s="337" t="str">
        <f t="shared" ref="F37:F44" si="2">F36</f>
        <v>Запросы и получение подтверждений, наблюдение, пересчет, сравнение, тестирование</v>
      </c>
    </row>
    <row r="38" spans="1:6" ht="38.25" x14ac:dyDescent="0.25">
      <c r="A38" s="337" t="s">
        <v>1848</v>
      </c>
      <c r="B38" s="335" t="s">
        <v>1587</v>
      </c>
      <c r="C38" s="439" t="str">
        <f>'6'!C17</f>
        <v>с 18.02.2013г. по 08.05.2013г.</v>
      </c>
      <c r="D38" s="310" t="str">
        <f t="shared" si="0"/>
        <v>А.П. Ковриго</v>
      </c>
      <c r="E38" s="363" t="str">
        <f t="shared" si="1"/>
        <v>РД №2</v>
      </c>
      <c r="F38" s="337" t="str">
        <f t="shared" si="2"/>
        <v>Запросы и получение подтверждений, наблюдение, пересчет, сравнение, тестирование</v>
      </c>
    </row>
    <row r="39" spans="1:6" ht="38.25" x14ac:dyDescent="0.25">
      <c r="A39" s="337" t="s">
        <v>1849</v>
      </c>
      <c r="B39" s="335" t="s">
        <v>1933</v>
      </c>
      <c r="C39" s="439" t="str">
        <f>'6'!C17</f>
        <v>с 18.02.2013г. по 08.05.2013г.</v>
      </c>
      <c r="D39" s="310" t="str">
        <f>D38</f>
        <v>А.П. Ковриго</v>
      </c>
      <c r="E39" s="363" t="str">
        <f>E38</f>
        <v>РД №2</v>
      </c>
      <c r="F39" s="337" t="str">
        <f>F38</f>
        <v>Запросы и получение подтверждений, наблюдение, пересчет, сравнение, тестирование</v>
      </c>
    </row>
    <row r="40" spans="1:6" ht="38.25" x14ac:dyDescent="0.25">
      <c r="A40" s="337" t="s">
        <v>1850</v>
      </c>
      <c r="B40" s="335" t="s">
        <v>1588</v>
      </c>
      <c r="C40" s="439" t="str">
        <f>'6'!C17</f>
        <v>с 18.02.2013г. по 08.05.2013г.</v>
      </c>
      <c r="D40" s="310" t="str">
        <f t="shared" si="0"/>
        <v>А.П. Ковриго</v>
      </c>
      <c r="E40" s="363" t="str">
        <f t="shared" si="1"/>
        <v>РД №2</v>
      </c>
      <c r="F40" s="337" t="str">
        <f t="shared" si="2"/>
        <v>Запросы и получение подтверждений, наблюдение, пересчет, сравнение, тестирование</v>
      </c>
    </row>
    <row r="41" spans="1:6" ht="38.25" x14ac:dyDescent="0.25">
      <c r="A41" s="337" t="s">
        <v>1851</v>
      </c>
      <c r="B41" s="335" t="s">
        <v>1589</v>
      </c>
      <c r="C41" s="439" t="str">
        <f>'6'!C17</f>
        <v>с 18.02.2013г. по 08.05.2013г.</v>
      </c>
      <c r="D41" s="310" t="str">
        <f t="shared" si="0"/>
        <v>А.П. Ковриго</v>
      </c>
      <c r="E41" s="363" t="str">
        <f t="shared" si="1"/>
        <v>РД №2</v>
      </c>
      <c r="F41" s="337" t="str">
        <f t="shared" si="2"/>
        <v>Запросы и получение подтверждений, наблюдение, пересчет, сравнение, тестирование</v>
      </c>
    </row>
    <row r="42" spans="1:6" s="362" customFormat="1" ht="38.25" x14ac:dyDescent="0.25">
      <c r="A42" s="361" t="s">
        <v>1852</v>
      </c>
      <c r="B42" s="335" t="s">
        <v>1934</v>
      </c>
      <c r="C42" s="439" t="str">
        <f>'6'!C17</f>
        <v>с 18.02.2013г. по 08.05.2013г.</v>
      </c>
      <c r="D42" s="333" t="str">
        <f t="shared" si="0"/>
        <v>А.П. Ковриго</v>
      </c>
      <c r="E42" s="363" t="str">
        <f t="shared" si="1"/>
        <v>РД №2</v>
      </c>
      <c r="F42" s="361" t="str">
        <f t="shared" si="2"/>
        <v>Запросы и получение подтверждений, наблюдение, пересчет, сравнение, тестирование</v>
      </c>
    </row>
    <row r="43" spans="1:6" ht="38.25" x14ac:dyDescent="0.25">
      <c r="A43" s="361" t="s">
        <v>1853</v>
      </c>
      <c r="B43" s="335" t="s">
        <v>1935</v>
      </c>
      <c r="C43" s="439" t="str">
        <f>'6'!C17</f>
        <v>с 18.02.2013г. по 08.05.2013г.</v>
      </c>
      <c r="D43" s="310" t="str">
        <f>D41</f>
        <v>А.П. Ковриго</v>
      </c>
      <c r="E43" s="363" t="str">
        <f>E41</f>
        <v>РД №2</v>
      </c>
      <c r="F43" s="337" t="str">
        <f>F41</f>
        <v>Запросы и получение подтверждений, наблюдение, пересчет, сравнение, тестирование</v>
      </c>
    </row>
    <row r="44" spans="1:6" ht="38.25" x14ac:dyDescent="0.25">
      <c r="A44" s="361" t="s">
        <v>1854</v>
      </c>
      <c r="B44" s="335" t="s">
        <v>1936</v>
      </c>
      <c r="C44" s="439" t="str">
        <f>'6'!C17</f>
        <v>с 18.02.2013г. по 08.05.2013г.</v>
      </c>
      <c r="D44" s="310" t="str">
        <f t="shared" si="0"/>
        <v>А.П. Ковриго</v>
      </c>
      <c r="E44" s="363" t="str">
        <f t="shared" si="1"/>
        <v>РД №2</v>
      </c>
      <c r="F44" s="337" t="str">
        <f t="shared" si="2"/>
        <v>Запросы и получение подтверждений, наблюдение, пересчет, сравнение, тестирование</v>
      </c>
    </row>
    <row r="45" spans="1:6" ht="51" x14ac:dyDescent="0.25">
      <c r="A45" s="332" t="s">
        <v>1729</v>
      </c>
      <c r="B45" s="336" t="s">
        <v>2073</v>
      </c>
      <c r="C45" s="439" t="str">
        <f>'6'!C17</f>
        <v>с 18.02.2013г. по 08.05.2013г.</v>
      </c>
      <c r="D45" s="309" t="str">
        <f>E19</f>
        <v>А.П. Ковриго</v>
      </c>
      <c r="E45" s="363" t="s">
        <v>1900</v>
      </c>
      <c r="F45" s="337" t="s">
        <v>1584</v>
      </c>
    </row>
    <row r="46" spans="1:6" ht="38.25" x14ac:dyDescent="0.25">
      <c r="A46" s="337" t="s">
        <v>1855</v>
      </c>
      <c r="B46" s="335" t="s">
        <v>1592</v>
      </c>
      <c r="C46" s="439" t="str">
        <f>'6'!C17</f>
        <v>с 18.02.2013г. по 08.05.2013г.</v>
      </c>
      <c r="D46" s="310" t="str">
        <f t="shared" ref="D46:D52" si="3">D45</f>
        <v>А.П. Ковриго</v>
      </c>
      <c r="E46" s="363" t="str">
        <f t="shared" ref="E46:E52" si="4">E45</f>
        <v>РД №3</v>
      </c>
      <c r="F46" s="337" t="str">
        <f t="shared" ref="F46:F52" si="5">F45</f>
        <v>Запросы и получение подтверждений, наблюдение, пересчет, сравнение, тестирование</v>
      </c>
    </row>
    <row r="47" spans="1:6" s="362" customFormat="1" ht="38.25" x14ac:dyDescent="0.25">
      <c r="A47" s="361" t="s">
        <v>1856</v>
      </c>
      <c r="B47" s="335" t="s">
        <v>1938</v>
      </c>
      <c r="C47" s="439" t="str">
        <f>'6'!C17</f>
        <v>с 18.02.2013г. по 08.05.2013г.</v>
      </c>
      <c r="D47" s="333" t="str">
        <f t="shared" si="3"/>
        <v>А.П. Ковриго</v>
      </c>
      <c r="E47" s="363" t="str">
        <f t="shared" si="4"/>
        <v>РД №3</v>
      </c>
      <c r="F47" s="361"/>
    </row>
    <row r="48" spans="1:6" s="362" customFormat="1" ht="38.25" x14ac:dyDescent="0.25">
      <c r="A48" s="361" t="s">
        <v>1857</v>
      </c>
      <c r="B48" s="335" t="s">
        <v>1939</v>
      </c>
      <c r="C48" s="439" t="str">
        <f>'6'!C17</f>
        <v>с 18.02.2013г. по 08.05.2013г.</v>
      </c>
      <c r="D48" s="333" t="str">
        <f t="shared" si="3"/>
        <v>А.П. Ковриго</v>
      </c>
      <c r="E48" s="363" t="str">
        <f t="shared" si="4"/>
        <v>РД №3</v>
      </c>
      <c r="F48" s="361"/>
    </row>
    <row r="49" spans="1:6" ht="38.25" x14ac:dyDescent="0.25">
      <c r="A49" s="361" t="s">
        <v>1858</v>
      </c>
      <c r="B49" s="335" t="s">
        <v>1941</v>
      </c>
      <c r="C49" s="439" t="str">
        <f>'6'!C17</f>
        <v>с 18.02.2013г. по 08.05.2013г.</v>
      </c>
      <c r="D49" s="310" t="str">
        <f>D46</f>
        <v>А.П. Ковриго</v>
      </c>
      <c r="E49" s="363" t="str">
        <f>E46</f>
        <v>РД №3</v>
      </c>
      <c r="F49" s="337" t="str">
        <f>F46</f>
        <v>Запросы и получение подтверждений, наблюдение, пересчет, сравнение, тестирование</v>
      </c>
    </row>
    <row r="50" spans="1:6" ht="38.25" x14ac:dyDescent="0.25">
      <c r="A50" s="361" t="s">
        <v>1859</v>
      </c>
      <c r="B50" s="335" t="s">
        <v>1940</v>
      </c>
      <c r="C50" s="439" t="str">
        <f>'6'!C17</f>
        <v>с 18.02.2013г. по 08.05.2013г.</v>
      </c>
      <c r="D50" s="310" t="str">
        <f t="shared" si="3"/>
        <v>А.П. Ковриго</v>
      </c>
      <c r="E50" s="363" t="str">
        <f t="shared" si="4"/>
        <v>РД №3</v>
      </c>
      <c r="F50" s="337" t="str">
        <f t="shared" si="5"/>
        <v>Запросы и получение подтверждений, наблюдение, пересчет, сравнение, тестирование</v>
      </c>
    </row>
    <row r="51" spans="1:6" ht="38.25" x14ac:dyDescent="0.25">
      <c r="A51" s="361" t="s">
        <v>1958</v>
      </c>
      <c r="B51" s="335" t="s">
        <v>1595</v>
      </c>
      <c r="C51" s="439" t="str">
        <f>'6'!C17</f>
        <v>с 18.02.2013г. по 08.05.2013г.</v>
      </c>
      <c r="D51" s="310" t="str">
        <f t="shared" si="3"/>
        <v>А.П. Ковриго</v>
      </c>
      <c r="E51" s="363" t="str">
        <f t="shared" si="4"/>
        <v>РД №3</v>
      </c>
      <c r="F51" s="337" t="str">
        <f t="shared" si="5"/>
        <v>Запросы и получение подтверждений, наблюдение, пересчет, сравнение, тестирование</v>
      </c>
    </row>
    <row r="52" spans="1:6" ht="38.25" x14ac:dyDescent="0.25">
      <c r="A52" s="361" t="s">
        <v>1959</v>
      </c>
      <c r="B52" s="335" t="s">
        <v>1956</v>
      </c>
      <c r="C52" s="439" t="str">
        <f>'6'!C17</f>
        <v>с 18.02.2013г. по 08.05.2013г.</v>
      </c>
      <c r="D52" s="333" t="str">
        <f t="shared" si="3"/>
        <v>А.П. Ковриго</v>
      </c>
      <c r="E52" s="363" t="str">
        <f t="shared" si="4"/>
        <v>РД №3</v>
      </c>
      <c r="F52" s="337" t="str">
        <f t="shared" si="5"/>
        <v>Запросы и получение подтверждений, наблюдение, пересчет, сравнение, тестирование</v>
      </c>
    </row>
    <row r="53" spans="1:6" ht="38.25" x14ac:dyDescent="0.25">
      <c r="A53" s="343" t="s">
        <v>1731</v>
      </c>
      <c r="B53" s="336" t="s">
        <v>1833</v>
      </c>
      <c r="C53" s="439" t="str">
        <f>'6'!C17</f>
        <v>с 18.02.2013г. по 08.05.2013г.</v>
      </c>
      <c r="D53" s="309" t="str">
        <f>E19</f>
        <v>А.П. Ковриго</v>
      </c>
      <c r="E53" s="363" t="s">
        <v>1581</v>
      </c>
      <c r="F53" s="337" t="s">
        <v>1584</v>
      </c>
    </row>
    <row r="54" spans="1:6" ht="38.25" x14ac:dyDescent="0.25">
      <c r="A54" s="337" t="s">
        <v>1860</v>
      </c>
      <c r="B54" s="335" t="s">
        <v>1601</v>
      </c>
      <c r="C54" s="439" t="str">
        <f>'6'!C17</f>
        <v>с 18.02.2013г. по 08.05.2013г.</v>
      </c>
      <c r="D54" s="310" t="str">
        <f t="shared" ref="D54:D60" si="6">D53</f>
        <v>А.П. Ковриго</v>
      </c>
      <c r="E54" s="363" t="str">
        <f t="shared" ref="E54:E60" si="7">E53</f>
        <v>РД №4</v>
      </c>
      <c r="F54" s="337" t="str">
        <f t="shared" ref="F54:F60" si="8">F53</f>
        <v>Запросы и получение подтверждений, наблюдение, пересчет, сравнение, тестирование</v>
      </c>
    </row>
    <row r="55" spans="1:6" ht="38.25" x14ac:dyDescent="0.25">
      <c r="A55" s="337" t="s">
        <v>1861</v>
      </c>
      <c r="B55" s="335" t="s">
        <v>1602</v>
      </c>
      <c r="C55" s="439" t="str">
        <f>'6'!C17</f>
        <v>с 18.02.2013г. по 08.05.2013г.</v>
      </c>
      <c r="D55" s="310" t="str">
        <f t="shared" si="6"/>
        <v>А.П. Ковриго</v>
      </c>
      <c r="E55" s="363" t="str">
        <f t="shared" si="7"/>
        <v>РД №4</v>
      </c>
      <c r="F55" s="337" t="str">
        <f t="shared" si="8"/>
        <v>Запросы и получение подтверждений, наблюдение, пересчет, сравнение, тестирование</v>
      </c>
    </row>
    <row r="56" spans="1:6" ht="38.25" x14ac:dyDescent="0.25">
      <c r="A56" s="337" t="s">
        <v>1862</v>
      </c>
      <c r="B56" s="335" t="s">
        <v>1603</v>
      </c>
      <c r="C56" s="439" t="str">
        <f>'6'!C17</f>
        <v>с 18.02.2013г. по 08.05.2013г.</v>
      </c>
      <c r="D56" s="310" t="str">
        <f t="shared" si="6"/>
        <v>А.П. Ковриго</v>
      </c>
      <c r="E56" s="363" t="str">
        <f t="shared" si="7"/>
        <v>РД №4</v>
      </c>
      <c r="F56" s="337" t="str">
        <f t="shared" si="8"/>
        <v>Запросы и получение подтверждений, наблюдение, пересчет, сравнение, тестирование</v>
      </c>
    </row>
    <row r="57" spans="1:6" ht="38.25" x14ac:dyDescent="0.25">
      <c r="A57" s="337" t="s">
        <v>1863</v>
      </c>
      <c r="B57" s="335" t="s">
        <v>1942</v>
      </c>
      <c r="C57" s="439" t="str">
        <f>'6'!C17</f>
        <v>с 18.02.2013г. по 08.05.2013г.</v>
      </c>
      <c r="D57" s="310" t="str">
        <f t="shared" si="6"/>
        <v>А.П. Ковриго</v>
      </c>
      <c r="E57" s="363" t="str">
        <f t="shared" si="7"/>
        <v>РД №4</v>
      </c>
      <c r="F57" s="337" t="str">
        <f t="shared" si="8"/>
        <v>Запросы и получение подтверждений, наблюдение, пересчет, сравнение, тестирование</v>
      </c>
    </row>
    <row r="58" spans="1:6" ht="38.25" x14ac:dyDescent="0.25">
      <c r="A58" s="337" t="s">
        <v>1864</v>
      </c>
      <c r="B58" s="335" t="s">
        <v>1943</v>
      </c>
      <c r="C58" s="439" t="str">
        <f>'6'!C17</f>
        <v>с 18.02.2013г. по 08.05.2013г.</v>
      </c>
      <c r="D58" s="310" t="str">
        <f t="shared" si="6"/>
        <v>А.П. Ковриго</v>
      </c>
      <c r="E58" s="363" t="str">
        <f t="shared" si="7"/>
        <v>РД №4</v>
      </c>
      <c r="F58" s="337" t="str">
        <f t="shared" si="8"/>
        <v>Запросы и получение подтверждений, наблюдение, пересчет, сравнение, тестирование</v>
      </c>
    </row>
    <row r="59" spans="1:6" ht="38.25" x14ac:dyDescent="0.25">
      <c r="A59" s="337" t="s">
        <v>1865</v>
      </c>
      <c r="B59" s="335" t="s">
        <v>1604</v>
      </c>
      <c r="C59" s="439" t="str">
        <f>'6'!C17</f>
        <v>с 18.02.2013г. по 08.05.2013г.</v>
      </c>
      <c r="D59" s="310" t="str">
        <f t="shared" si="6"/>
        <v>А.П. Ковриго</v>
      </c>
      <c r="E59" s="363" t="str">
        <f t="shared" si="7"/>
        <v>РД №4</v>
      </c>
      <c r="F59" s="337" t="str">
        <f t="shared" si="8"/>
        <v>Запросы и получение подтверждений, наблюдение, пересчет, сравнение, тестирование</v>
      </c>
    </row>
    <row r="60" spans="1:6" ht="38.25" x14ac:dyDescent="0.25">
      <c r="A60" s="337" t="s">
        <v>1866</v>
      </c>
      <c r="B60" s="350" t="s">
        <v>1605</v>
      </c>
      <c r="C60" s="439" t="str">
        <f>'6'!C17</f>
        <v>с 18.02.2013г. по 08.05.2013г.</v>
      </c>
      <c r="D60" s="310" t="str">
        <f t="shared" si="6"/>
        <v>А.П. Ковриго</v>
      </c>
      <c r="E60" s="363" t="str">
        <f t="shared" si="7"/>
        <v>РД №4</v>
      </c>
      <c r="F60" s="337" t="str">
        <f t="shared" si="8"/>
        <v>Запросы и получение подтверждений, наблюдение, пересчет, сравнение, тестирование</v>
      </c>
    </row>
    <row r="61" spans="1:6" ht="38.25" x14ac:dyDescent="0.25">
      <c r="A61" s="337" t="s">
        <v>1867</v>
      </c>
      <c r="B61" s="335" t="s">
        <v>1606</v>
      </c>
      <c r="C61" s="439" t="str">
        <f>'6'!C17</f>
        <v>с 18.02.2013г. по 08.05.2013г.</v>
      </c>
      <c r="D61" s="310" t="str">
        <f t="shared" ref="D61:F64" si="9">D60</f>
        <v>А.П. Ковриго</v>
      </c>
      <c r="E61" s="363" t="str">
        <f t="shared" si="9"/>
        <v>РД №4</v>
      </c>
      <c r="F61" s="337" t="str">
        <f t="shared" si="9"/>
        <v>Запросы и получение подтверждений, наблюдение, пересчет, сравнение, тестирование</v>
      </c>
    </row>
    <row r="62" spans="1:6" s="362" customFormat="1" ht="38.25" x14ac:dyDescent="0.25">
      <c r="A62" s="361" t="s">
        <v>1868</v>
      </c>
      <c r="B62" s="335" t="s">
        <v>1937</v>
      </c>
      <c r="C62" s="439" t="str">
        <f>'6'!C17</f>
        <v>с 18.02.2013г. по 08.05.2013г.</v>
      </c>
      <c r="D62" s="333" t="str">
        <f t="shared" si="9"/>
        <v>А.П. Ковриго</v>
      </c>
      <c r="E62" s="363" t="str">
        <f t="shared" si="9"/>
        <v>РД №4</v>
      </c>
      <c r="F62" s="361" t="str">
        <f t="shared" si="9"/>
        <v>Запросы и получение подтверждений, наблюдение, пересчет, сравнение, тестирование</v>
      </c>
    </row>
    <row r="63" spans="1:6" s="362" customFormat="1" ht="38.25" x14ac:dyDescent="0.25">
      <c r="A63" s="361" t="s">
        <v>1869</v>
      </c>
      <c r="B63" s="335" t="s">
        <v>1949</v>
      </c>
      <c r="C63" s="439" t="str">
        <f>'6'!C17</f>
        <v>с 18.02.2013г. по 08.05.2013г.</v>
      </c>
      <c r="D63" s="333" t="str">
        <f t="shared" si="9"/>
        <v>А.П. Ковриго</v>
      </c>
      <c r="E63" s="363" t="str">
        <f t="shared" si="9"/>
        <v>РД №4</v>
      </c>
      <c r="F63" s="361" t="str">
        <f t="shared" si="9"/>
        <v>Запросы и получение подтверждений, наблюдение, пересчет, сравнение, тестирование</v>
      </c>
    </row>
    <row r="64" spans="1:6" s="362" customFormat="1" ht="38.25" x14ac:dyDescent="0.25">
      <c r="A64" s="361" t="s">
        <v>1870</v>
      </c>
      <c r="B64" s="335" t="s">
        <v>1948</v>
      </c>
      <c r="C64" s="439" t="str">
        <f>'6'!C17</f>
        <v>с 18.02.2013г. по 08.05.2013г.</v>
      </c>
      <c r="D64" s="333" t="str">
        <f t="shared" si="9"/>
        <v>А.П. Ковриго</v>
      </c>
      <c r="E64" s="363" t="str">
        <f t="shared" si="9"/>
        <v>РД №4</v>
      </c>
      <c r="F64" s="361" t="str">
        <f t="shared" si="9"/>
        <v>Запросы и получение подтверждений, наблюдение, пересчет, сравнение, тестирование</v>
      </c>
    </row>
    <row r="65" spans="1:6" s="331" customFormat="1" ht="38.25" x14ac:dyDescent="0.25">
      <c r="A65" s="361" t="s">
        <v>1901</v>
      </c>
      <c r="B65" s="335" t="s">
        <v>1944</v>
      </c>
      <c r="C65" s="439" t="str">
        <f>'6'!C17</f>
        <v>с 18.02.2013г. по 08.05.2013г.</v>
      </c>
      <c r="D65" s="333" t="str">
        <f>D66</f>
        <v>А.П. Ковриго</v>
      </c>
      <c r="E65" s="363" t="str">
        <f>E66</f>
        <v>РД №4</v>
      </c>
      <c r="F65" s="337" t="str">
        <f>F66</f>
        <v>Запросы и получение подтверждений, наблюдение, пересчет, сравнение, тестирование</v>
      </c>
    </row>
    <row r="66" spans="1:6" s="331" customFormat="1" ht="38.25" x14ac:dyDescent="0.25">
      <c r="A66" s="361" t="s">
        <v>1960</v>
      </c>
      <c r="B66" s="335" t="s">
        <v>1607</v>
      </c>
      <c r="C66" s="439" t="str">
        <f>'6'!C17</f>
        <v>с 18.02.2013г. по 08.05.2013г.</v>
      </c>
      <c r="D66" s="310" t="str">
        <f>D61</f>
        <v>А.П. Ковриго</v>
      </c>
      <c r="E66" s="363" t="str">
        <f>E61</f>
        <v>РД №4</v>
      </c>
      <c r="F66" s="337" t="str">
        <f>F61</f>
        <v>Запросы и получение подтверждений, наблюдение, пересчет, сравнение, тестирование</v>
      </c>
    </row>
    <row r="67" spans="1:6" s="331" customFormat="1" ht="38.25" x14ac:dyDescent="0.25">
      <c r="A67" s="343" t="s">
        <v>1733</v>
      </c>
      <c r="B67" s="336" t="s">
        <v>1834</v>
      </c>
      <c r="C67" s="439" t="str">
        <f>'6'!C17</f>
        <v>с 18.02.2013г. по 08.05.2013г.</v>
      </c>
      <c r="D67" s="333" t="str">
        <f>D50</f>
        <v>А.П. Ковриго</v>
      </c>
      <c r="E67" s="363" t="s">
        <v>1582</v>
      </c>
      <c r="F67" s="337" t="str">
        <f>F50</f>
        <v>Запросы и получение подтверждений, наблюдение, пересчет, сравнение, тестирование</v>
      </c>
    </row>
    <row r="68" spans="1:6" s="331" customFormat="1" ht="38.25" x14ac:dyDescent="0.25">
      <c r="A68" s="361" t="s">
        <v>1871</v>
      </c>
      <c r="B68" s="335" t="s">
        <v>1596</v>
      </c>
      <c r="C68" s="439" t="str">
        <f>'6'!C17</f>
        <v>с 18.02.2013г. по 08.05.2013г.</v>
      </c>
      <c r="D68" s="333" t="str">
        <f>D67</f>
        <v>А.П. Ковриго</v>
      </c>
      <c r="E68" s="363" t="s">
        <v>1582</v>
      </c>
      <c r="F68" s="361" t="str">
        <f>F67</f>
        <v>Запросы и получение подтверждений, наблюдение, пересчет, сравнение, тестирование</v>
      </c>
    </row>
    <row r="69" spans="1:6" s="331" customFormat="1" ht="38.25" x14ac:dyDescent="0.25">
      <c r="A69" s="361" t="s">
        <v>1872</v>
      </c>
      <c r="B69" s="335" t="s">
        <v>1597</v>
      </c>
      <c r="C69" s="439" t="str">
        <f>'6'!C17</f>
        <v>с 18.02.2013г. по 08.05.2013г.</v>
      </c>
      <c r="D69" s="310" t="str">
        <f t="shared" ref="D69:F70" si="10">D68</f>
        <v>А.П. Ковриго</v>
      </c>
      <c r="E69" s="363" t="str">
        <f t="shared" si="10"/>
        <v>РД №5</v>
      </c>
      <c r="F69" s="337" t="str">
        <f t="shared" si="10"/>
        <v>Запросы и получение подтверждений, наблюдение, пересчет, сравнение, тестирование</v>
      </c>
    </row>
    <row r="70" spans="1:6" s="331" customFormat="1" ht="38.25" x14ac:dyDescent="0.25">
      <c r="A70" s="361" t="s">
        <v>1873</v>
      </c>
      <c r="B70" s="335" t="s">
        <v>1598</v>
      </c>
      <c r="C70" s="439" t="str">
        <f>'6'!C17</f>
        <v>с 18.02.2013г. по 08.05.2013г.</v>
      </c>
      <c r="D70" s="310" t="str">
        <f t="shared" si="10"/>
        <v>А.П. Ковриго</v>
      </c>
      <c r="E70" s="363" t="str">
        <f t="shared" si="10"/>
        <v>РД №5</v>
      </c>
      <c r="F70" s="337" t="str">
        <f t="shared" si="10"/>
        <v>Запросы и получение подтверждений, наблюдение, пересчет, сравнение, тестирование</v>
      </c>
    </row>
    <row r="71" spans="1:6" s="331" customFormat="1" ht="38.25" x14ac:dyDescent="0.25">
      <c r="A71" s="361" t="s">
        <v>1874</v>
      </c>
      <c r="B71" s="335" t="s">
        <v>1599</v>
      </c>
      <c r="C71" s="439" t="str">
        <f>'6'!C17</f>
        <v>с 18.02.2013г. по 08.05.2013г.</v>
      </c>
      <c r="D71" s="310" t="str">
        <f>D70</f>
        <v>А.П. Ковриго</v>
      </c>
      <c r="E71" s="363" t="str">
        <f>E70</f>
        <v>РД №5</v>
      </c>
      <c r="F71" s="337" t="str">
        <f>F70</f>
        <v>Запросы и получение подтверждений, наблюдение, пересчет, сравнение, тестирование</v>
      </c>
    </row>
    <row r="72" spans="1:6" s="362" customFormat="1" ht="38.25" x14ac:dyDescent="0.25">
      <c r="A72" s="361" t="s">
        <v>1875</v>
      </c>
      <c r="B72" s="335" t="s">
        <v>1945</v>
      </c>
      <c r="C72" s="439" t="str">
        <f>'6'!C17</f>
        <v>с 18.02.2013г. по 08.05.2013г.</v>
      </c>
      <c r="D72" s="333" t="str">
        <f>D71</f>
        <v>А.П. Ковриго</v>
      </c>
      <c r="E72" s="363" t="s">
        <v>1582</v>
      </c>
      <c r="F72" s="361" t="str">
        <f>F71</f>
        <v>Запросы и получение подтверждений, наблюдение, пересчет, сравнение, тестирование</v>
      </c>
    </row>
    <row r="73" spans="1:6" s="331" customFormat="1" ht="38.25" x14ac:dyDescent="0.25">
      <c r="A73" s="343" t="s">
        <v>1735</v>
      </c>
      <c r="B73" s="453" t="s">
        <v>2083</v>
      </c>
      <c r="C73" s="439" t="str">
        <f>'6'!C17</f>
        <v>с 18.02.2013г. по 08.05.2013г.</v>
      </c>
      <c r="D73" s="333" t="str">
        <f>D71</f>
        <v>А.П. Ковриго</v>
      </c>
      <c r="E73" s="363" t="s">
        <v>1583</v>
      </c>
      <c r="F73" s="337" t="str">
        <f>F71</f>
        <v>Запросы и получение подтверждений, наблюдение, пересчет, сравнение, тестирование</v>
      </c>
    </row>
    <row r="74" spans="1:6" s="331" customFormat="1" ht="38.25" x14ac:dyDescent="0.25">
      <c r="A74" s="337" t="s">
        <v>1876</v>
      </c>
      <c r="B74" s="335" t="s">
        <v>1955</v>
      </c>
      <c r="C74" s="439" t="str">
        <f>'6'!C17</f>
        <v>с 18.02.2013г. по 08.05.2013г.</v>
      </c>
      <c r="D74" s="337" t="str">
        <f t="shared" ref="D74:F75" si="11">D73</f>
        <v>А.П. Ковриго</v>
      </c>
      <c r="E74" s="363" t="str">
        <f t="shared" si="11"/>
        <v>РД №6</v>
      </c>
      <c r="F74" s="337" t="str">
        <f t="shared" si="11"/>
        <v>Запросы и получение подтверждений, наблюдение, пересчет, сравнение, тестирование</v>
      </c>
    </row>
    <row r="75" spans="1:6" s="331" customFormat="1" ht="38.25" x14ac:dyDescent="0.25">
      <c r="A75" s="337" t="s">
        <v>1877</v>
      </c>
      <c r="B75" s="335" t="s">
        <v>1944</v>
      </c>
      <c r="C75" s="439" t="str">
        <f>'6'!C17</f>
        <v>с 18.02.2013г. по 08.05.2013г.</v>
      </c>
      <c r="D75" s="333" t="str">
        <f t="shared" si="11"/>
        <v>А.П. Ковриго</v>
      </c>
      <c r="E75" s="363" t="str">
        <f t="shared" si="11"/>
        <v>РД №6</v>
      </c>
      <c r="F75" s="337" t="str">
        <f t="shared" si="11"/>
        <v>Запросы и получение подтверждений, наблюдение, пересчет, сравнение, тестирование</v>
      </c>
    </row>
    <row r="76" spans="1:6" s="331" customFormat="1" ht="38.25" x14ac:dyDescent="0.25">
      <c r="A76" s="337" t="s">
        <v>1878</v>
      </c>
      <c r="B76" s="335" t="s">
        <v>1632</v>
      </c>
      <c r="C76" s="439" t="str">
        <f>'6'!C17</f>
        <v>с 18.02.2013г. по 08.05.2013г.</v>
      </c>
      <c r="D76" s="333" t="str">
        <f>D75</f>
        <v>А.П. Ковриго</v>
      </c>
      <c r="E76" s="363" t="str">
        <f>E75</f>
        <v>РД №6</v>
      </c>
      <c r="F76" s="361" t="str">
        <f>F75</f>
        <v>Запросы и получение подтверждений, наблюдение, пересчет, сравнение, тестирование</v>
      </c>
    </row>
    <row r="77" spans="1:6" ht="38.25" x14ac:dyDescent="0.25">
      <c r="A77" s="343" t="s">
        <v>1835</v>
      </c>
      <c r="B77" s="335" t="s">
        <v>1816</v>
      </c>
      <c r="C77" s="439" t="str">
        <f>'6'!C17</f>
        <v>с 18.02.2013г. по 08.05.2013г.</v>
      </c>
      <c r="D77" s="309" t="str">
        <f>E19</f>
        <v>А.П. Ковриго</v>
      </c>
      <c r="E77" s="363" t="s">
        <v>1590</v>
      </c>
      <c r="F77" s="337" t="s">
        <v>1584</v>
      </c>
    </row>
    <row r="78" spans="1:6" ht="38.25" x14ac:dyDescent="0.25">
      <c r="A78" s="337" t="s">
        <v>1879</v>
      </c>
      <c r="B78" s="335" t="s">
        <v>1609</v>
      </c>
      <c r="C78" s="439" t="str">
        <f>'6'!C17</f>
        <v>с 18.02.2013г. по 08.05.2013г.</v>
      </c>
      <c r="D78" s="310" t="str">
        <f t="shared" ref="D78:F82" si="12">D77</f>
        <v>А.П. Ковриго</v>
      </c>
      <c r="E78" s="363" t="str">
        <f t="shared" si="12"/>
        <v>РД №7</v>
      </c>
      <c r="F78" s="337" t="str">
        <f t="shared" si="12"/>
        <v>Запросы и получение подтверждений, наблюдение, пересчет, сравнение, тестирование</v>
      </c>
    </row>
    <row r="79" spans="1:6" ht="38.25" x14ac:dyDescent="0.25">
      <c r="A79" s="337" t="s">
        <v>1880</v>
      </c>
      <c r="B79" s="335" t="s">
        <v>1610</v>
      </c>
      <c r="C79" s="363" t="str">
        <f>'6'!C17</f>
        <v>с 18.02.2013г. по 08.05.2013г.</v>
      </c>
      <c r="D79" s="310" t="str">
        <f t="shared" si="12"/>
        <v>А.П. Ковриго</v>
      </c>
      <c r="E79" s="363" t="str">
        <f t="shared" si="12"/>
        <v>РД №7</v>
      </c>
      <c r="F79" s="337" t="str">
        <f t="shared" si="12"/>
        <v>Запросы и получение подтверждений, наблюдение, пересчет, сравнение, тестирование</v>
      </c>
    </row>
    <row r="80" spans="1:6" ht="38.25" x14ac:dyDescent="0.25">
      <c r="A80" s="337" t="s">
        <v>1881</v>
      </c>
      <c r="B80" s="335" t="s">
        <v>1611</v>
      </c>
      <c r="C80" s="439" t="str">
        <f>'6'!C17</f>
        <v>с 18.02.2013г. по 08.05.2013г.</v>
      </c>
      <c r="D80" s="310" t="str">
        <f t="shared" si="12"/>
        <v>А.П. Ковриго</v>
      </c>
      <c r="E80" s="363" t="str">
        <f t="shared" si="12"/>
        <v>РД №7</v>
      </c>
      <c r="F80" s="337" t="str">
        <f t="shared" si="12"/>
        <v>Запросы и получение подтверждений, наблюдение, пересчет, сравнение, тестирование</v>
      </c>
    </row>
    <row r="81" spans="1:6" ht="38.25" x14ac:dyDescent="0.25">
      <c r="A81" s="337" t="s">
        <v>1882</v>
      </c>
      <c r="B81" s="335" t="s">
        <v>1612</v>
      </c>
      <c r="C81" s="439" t="str">
        <f>'6'!C17</f>
        <v>с 18.02.2013г. по 08.05.2013г.</v>
      </c>
      <c r="D81" s="310" t="str">
        <f t="shared" si="12"/>
        <v>А.П. Ковриго</v>
      </c>
      <c r="E81" s="363" t="str">
        <f t="shared" si="12"/>
        <v>РД №7</v>
      </c>
      <c r="F81" s="337" t="str">
        <f t="shared" si="12"/>
        <v>Запросы и получение подтверждений, наблюдение, пересчет, сравнение, тестирование</v>
      </c>
    </row>
    <row r="82" spans="1:6" ht="38.25" x14ac:dyDescent="0.25">
      <c r="A82" s="361" t="s">
        <v>1883</v>
      </c>
      <c r="B82" s="335" t="s">
        <v>1946</v>
      </c>
      <c r="C82" s="439" t="str">
        <f>'6'!C17</f>
        <v>с 18.02.2013г. по 08.05.2013г.</v>
      </c>
      <c r="D82" s="333" t="str">
        <f t="shared" ref="D82:D91" si="13">D81</f>
        <v>А.П. Ковриго</v>
      </c>
      <c r="E82" s="363" t="str">
        <f t="shared" si="12"/>
        <v>РД №7</v>
      </c>
      <c r="F82" s="361" t="str">
        <f t="shared" si="12"/>
        <v>Запросы и получение подтверждений, наблюдение, пересчет, сравнение, тестирование</v>
      </c>
    </row>
    <row r="83" spans="1:6" ht="38.25" x14ac:dyDescent="0.25">
      <c r="A83" s="343" t="s">
        <v>1748</v>
      </c>
      <c r="B83" s="336" t="s">
        <v>1836</v>
      </c>
      <c r="C83" s="439" t="str">
        <f>'6'!C17</f>
        <v>с 18.02.2013г. по 08.05.2013г.</v>
      </c>
      <c r="D83" s="309" t="str">
        <f>E19</f>
        <v>А.П. Ковриго</v>
      </c>
      <c r="E83" s="363" t="s">
        <v>1600</v>
      </c>
      <c r="F83" s="337" t="s">
        <v>1584</v>
      </c>
    </row>
    <row r="84" spans="1:6" ht="38.25" x14ac:dyDescent="0.25">
      <c r="A84" s="337" t="s">
        <v>1884</v>
      </c>
      <c r="B84" s="335" t="s">
        <v>1614</v>
      </c>
      <c r="C84" s="439" t="str">
        <f>'6'!C17</f>
        <v>с 18.02.2013г. по 08.05.2013г.</v>
      </c>
      <c r="D84" s="310" t="str">
        <f t="shared" si="13"/>
        <v>А.П. Ковриго</v>
      </c>
      <c r="E84" s="363" t="str">
        <f t="shared" ref="E84:E94" si="14">E83</f>
        <v>РД №8</v>
      </c>
      <c r="F84" s="337" t="str">
        <f t="shared" ref="F84:F95" si="15">F83</f>
        <v>Запросы и получение подтверждений, наблюдение, пересчет, сравнение, тестирование</v>
      </c>
    </row>
    <row r="85" spans="1:6" ht="38.25" x14ac:dyDescent="0.25">
      <c r="A85" s="337" t="s">
        <v>1885</v>
      </c>
      <c r="B85" s="335" t="s">
        <v>1615</v>
      </c>
      <c r="C85" s="439" t="str">
        <f>'6'!C17</f>
        <v>с 18.02.2013г. по 08.05.2013г.</v>
      </c>
      <c r="D85" s="310" t="str">
        <f t="shared" si="13"/>
        <v>А.П. Ковриго</v>
      </c>
      <c r="E85" s="363" t="str">
        <f t="shared" si="14"/>
        <v>РД №8</v>
      </c>
      <c r="F85" s="337" t="str">
        <f t="shared" si="15"/>
        <v>Запросы и получение подтверждений, наблюдение, пересчет, сравнение, тестирование</v>
      </c>
    </row>
    <row r="86" spans="1:6" ht="51" x14ac:dyDescent="0.25">
      <c r="A86" s="337" t="s">
        <v>1886</v>
      </c>
      <c r="B86" s="335" t="s">
        <v>1616</v>
      </c>
      <c r="C86" s="439" t="str">
        <f>'6'!C17</f>
        <v>с 18.02.2013г. по 08.05.2013г.</v>
      </c>
      <c r="D86" s="333" t="str">
        <f>D85</f>
        <v>А.П. Ковриго</v>
      </c>
      <c r="E86" s="363" t="str">
        <f>E85</f>
        <v>РД №8</v>
      </c>
      <c r="F86" s="337" t="str">
        <f>F85</f>
        <v>Запросы и получение подтверждений, наблюдение, пересчет, сравнение, тестирование</v>
      </c>
    </row>
    <row r="87" spans="1:6" ht="38.25" x14ac:dyDescent="0.25">
      <c r="A87" s="337" t="s">
        <v>1887</v>
      </c>
      <c r="B87" s="335" t="s">
        <v>1618</v>
      </c>
      <c r="C87" s="439" t="str">
        <f>'6'!C17</f>
        <v>с 18.02.2013г. по 08.05.2013г.</v>
      </c>
      <c r="D87" s="333" t="str">
        <f>D86</f>
        <v>А.П. Ковриго</v>
      </c>
      <c r="E87" s="363" t="str">
        <f t="shared" si="14"/>
        <v>РД №8</v>
      </c>
      <c r="F87" s="337" t="str">
        <f t="shared" si="15"/>
        <v>Запросы и получение подтверждений, наблюдение, пересчет, сравнение, тестирование</v>
      </c>
    </row>
    <row r="88" spans="1:6" ht="38.25" x14ac:dyDescent="0.25">
      <c r="A88" s="337" t="s">
        <v>1888</v>
      </c>
      <c r="B88" s="335" t="s">
        <v>1619</v>
      </c>
      <c r="C88" s="439" t="str">
        <f>'6'!C17</f>
        <v>с 18.02.2013г. по 08.05.2013г.</v>
      </c>
      <c r="D88" s="333" t="str">
        <f>D87</f>
        <v>А.П. Ковриго</v>
      </c>
      <c r="E88" s="363" t="str">
        <f t="shared" si="14"/>
        <v>РД №8</v>
      </c>
      <c r="F88" s="337" t="str">
        <f t="shared" si="15"/>
        <v>Запросы и получение подтверждений, наблюдение, пересчет, сравнение, тестирование</v>
      </c>
    </row>
    <row r="89" spans="1:6" ht="38.25" x14ac:dyDescent="0.25">
      <c r="A89" s="337" t="s">
        <v>1889</v>
      </c>
      <c r="B89" s="335" t="s">
        <v>1620</v>
      </c>
      <c r="C89" s="439" t="str">
        <f>'6'!C17</f>
        <v>с 18.02.2013г. по 08.05.2013г.</v>
      </c>
      <c r="D89" s="310" t="str">
        <f t="shared" si="13"/>
        <v>А.П. Ковриго</v>
      </c>
      <c r="E89" s="363" t="str">
        <f t="shared" si="14"/>
        <v>РД №8</v>
      </c>
      <c r="F89" s="337" t="str">
        <f t="shared" si="15"/>
        <v>Запросы и получение подтверждений, наблюдение, пересчет, сравнение, тестирование</v>
      </c>
    </row>
    <row r="90" spans="1:6" ht="38.25" x14ac:dyDescent="0.25">
      <c r="A90" s="337" t="s">
        <v>1890</v>
      </c>
      <c r="B90" s="335" t="s">
        <v>1621</v>
      </c>
      <c r="C90" s="439" t="str">
        <f>'6'!C17</f>
        <v>с 18.02.2013г. по 08.05.2013г.</v>
      </c>
      <c r="D90" s="310" t="str">
        <f t="shared" si="13"/>
        <v>А.П. Ковриго</v>
      </c>
      <c r="E90" s="363" t="str">
        <f t="shared" si="14"/>
        <v>РД №8</v>
      </c>
      <c r="F90" s="337" t="str">
        <f t="shared" si="15"/>
        <v>Запросы и получение подтверждений, наблюдение, пересчет, сравнение, тестирование</v>
      </c>
    </row>
    <row r="91" spans="1:6" ht="38.25" x14ac:dyDescent="0.25">
      <c r="A91" s="416" t="s">
        <v>1891</v>
      </c>
      <c r="B91" s="418" t="s">
        <v>1622</v>
      </c>
      <c r="C91" s="437" t="str">
        <f>'6'!C17</f>
        <v>с 18.02.2013г. по 08.05.2013г.</v>
      </c>
      <c r="D91" s="422" t="str">
        <f t="shared" si="13"/>
        <v>А.П. Ковриго</v>
      </c>
      <c r="E91" s="419" t="str">
        <f t="shared" si="14"/>
        <v>РД №8</v>
      </c>
      <c r="F91" s="416" t="str">
        <f t="shared" si="15"/>
        <v>Запросы и получение подтверждений, наблюдение, пересчет, сравнение, тестирование</v>
      </c>
    </row>
    <row r="92" spans="1:6" ht="38.25" x14ac:dyDescent="0.25">
      <c r="A92" s="421" t="s">
        <v>2052</v>
      </c>
      <c r="B92" s="335" t="s">
        <v>1623</v>
      </c>
      <c r="C92" s="439" t="str">
        <f>'6'!C17</f>
        <v>с 18.02.2013г. по 08.05.2013г.</v>
      </c>
      <c r="D92" s="310" t="str">
        <f>D91</f>
        <v>А.П. Ковриго</v>
      </c>
      <c r="E92" s="363" t="str">
        <f>E91</f>
        <v>РД №8</v>
      </c>
      <c r="F92" s="337" t="str">
        <f>F91</f>
        <v>Запросы и получение подтверждений, наблюдение, пересчет, сравнение, тестирование</v>
      </c>
    </row>
    <row r="93" spans="1:6" s="331" customFormat="1" ht="38.25" x14ac:dyDescent="0.25">
      <c r="A93" s="423" t="s">
        <v>1527</v>
      </c>
      <c r="B93" s="410" t="s">
        <v>1837</v>
      </c>
      <c r="C93" s="438" t="str">
        <f>'6'!C17</f>
        <v>с 18.02.2013г. по 08.05.2013г.</v>
      </c>
      <c r="D93" s="424" t="str">
        <f>D110</f>
        <v>А.П. Ковриго</v>
      </c>
      <c r="E93" s="420" t="s">
        <v>1608</v>
      </c>
      <c r="F93" s="417" t="str">
        <f>F110</f>
        <v>Запросы и получение подтверждений, наблюдение, пересчет, сравнение, тестирование</v>
      </c>
    </row>
    <row r="94" spans="1:6" s="331" customFormat="1" ht="38.25" x14ac:dyDescent="0.25">
      <c r="A94" s="337" t="s">
        <v>1892</v>
      </c>
      <c r="B94" s="335" t="s">
        <v>1839</v>
      </c>
      <c r="C94" s="439" t="str">
        <f>'6'!C17</f>
        <v>с 18.02.2013г. по 08.05.2013г.</v>
      </c>
      <c r="D94" s="333" t="str">
        <f>D93</f>
        <v>А.П. Ковриго</v>
      </c>
      <c r="E94" s="363" t="str">
        <f t="shared" si="14"/>
        <v>РД №9</v>
      </c>
      <c r="F94" s="337" t="str">
        <f t="shared" si="15"/>
        <v>Запросы и получение подтверждений, наблюдение, пересчет, сравнение, тестирование</v>
      </c>
    </row>
    <row r="95" spans="1:6" s="341" customFormat="1" ht="38.25" x14ac:dyDescent="0.25">
      <c r="A95" s="347" t="s">
        <v>1528</v>
      </c>
      <c r="B95" s="339" t="s">
        <v>1838</v>
      </c>
      <c r="C95" s="439" t="str">
        <f>'6'!C17</f>
        <v>с 18.02.2013г. по 08.05.2013г.</v>
      </c>
      <c r="D95" s="333" t="str">
        <f>D94</f>
        <v>А.П. Ковриго</v>
      </c>
      <c r="E95" s="363" t="s">
        <v>1613</v>
      </c>
      <c r="F95" s="337" t="str">
        <f t="shared" si="15"/>
        <v>Запросы и получение подтверждений, наблюдение, пересчет, сравнение, тестирование</v>
      </c>
    </row>
    <row r="96" spans="1:6" s="341" customFormat="1" ht="38.25" x14ac:dyDescent="0.25">
      <c r="A96" s="342" t="s">
        <v>1893</v>
      </c>
      <c r="B96" s="335" t="s">
        <v>1617</v>
      </c>
      <c r="C96" s="439" t="str">
        <f>'6'!C17</f>
        <v>с 18.02.2013г. по 08.05.2013г.</v>
      </c>
      <c r="D96" s="333" t="str">
        <f t="shared" ref="D96:F99" si="16">D95</f>
        <v>А.П. Ковриго</v>
      </c>
      <c r="E96" s="363" t="str">
        <f t="shared" si="16"/>
        <v>РД №10</v>
      </c>
      <c r="F96" s="337" t="str">
        <f t="shared" si="16"/>
        <v>Запросы и получение подтверждений, наблюдение, пересчет, сравнение, тестирование</v>
      </c>
    </row>
    <row r="97" spans="1:6" s="331" customFormat="1" ht="38.25" x14ac:dyDescent="0.25">
      <c r="A97" s="337" t="s">
        <v>1529</v>
      </c>
      <c r="B97" s="336" t="s">
        <v>1840</v>
      </c>
      <c r="C97" s="439" t="str">
        <f>'6'!C17</f>
        <v>с 18.02.2013г. по 08.05.2013г.</v>
      </c>
      <c r="D97" s="333" t="str">
        <f t="shared" si="16"/>
        <v>А.П. Ковриго</v>
      </c>
      <c r="E97" s="363" t="s">
        <v>1624</v>
      </c>
      <c r="F97" s="361" t="str">
        <f t="shared" si="16"/>
        <v>Запросы и получение подтверждений, наблюдение, пересчет, сравнение, тестирование</v>
      </c>
    </row>
    <row r="98" spans="1:6" s="331" customFormat="1" ht="38.25" x14ac:dyDescent="0.25">
      <c r="A98" s="337" t="s">
        <v>1894</v>
      </c>
      <c r="B98" s="335" t="s">
        <v>1957</v>
      </c>
      <c r="C98" s="439" t="str">
        <f>'6'!C17</f>
        <v>с 18.02.2013г. по 08.05.2013г.</v>
      </c>
      <c r="D98" s="333" t="str">
        <f t="shared" si="16"/>
        <v>А.П. Ковриго</v>
      </c>
      <c r="E98" s="363" t="s">
        <v>1624</v>
      </c>
      <c r="F98" s="361" t="str">
        <f t="shared" si="16"/>
        <v>Запросы и получение подтверждений, наблюдение, пересчет, сравнение, тестирование</v>
      </c>
    </row>
    <row r="99" spans="1:6" s="362" customFormat="1" ht="38.25" x14ac:dyDescent="0.25">
      <c r="A99" s="361" t="s">
        <v>1961</v>
      </c>
      <c r="B99" s="335" t="s">
        <v>1947</v>
      </c>
      <c r="C99" s="439" t="str">
        <f>'6'!C17</f>
        <v>с 18.02.2013г. по 08.05.2013г.</v>
      </c>
      <c r="D99" s="333" t="str">
        <f t="shared" si="16"/>
        <v>А.П. Ковриго</v>
      </c>
      <c r="E99" s="363" t="s">
        <v>1624</v>
      </c>
      <c r="F99" s="361" t="str">
        <f t="shared" si="16"/>
        <v>Запросы и получение подтверждений, наблюдение, пересчет, сравнение, тестирование</v>
      </c>
    </row>
    <row r="100" spans="1:6" s="331" customFormat="1" ht="38.25" x14ac:dyDescent="0.25">
      <c r="A100" s="343" t="s">
        <v>1530</v>
      </c>
      <c r="B100" s="336" t="s">
        <v>1841</v>
      </c>
      <c r="C100" s="439" t="str">
        <f>'6'!C17</f>
        <v>с 18.02.2013г. по 08.05.2013г.</v>
      </c>
      <c r="D100" s="309" t="str">
        <f>E19</f>
        <v>А.П. Ковриго</v>
      </c>
      <c r="E100" s="363" t="s">
        <v>1628</v>
      </c>
      <c r="F100" s="337" t="s">
        <v>1584</v>
      </c>
    </row>
    <row r="101" spans="1:6" s="331" customFormat="1" ht="38.25" x14ac:dyDescent="0.25">
      <c r="A101" s="342" t="s">
        <v>1895</v>
      </c>
      <c r="B101" s="335" t="s">
        <v>1955</v>
      </c>
      <c r="C101" s="339" t="str">
        <f>'6'!C17</f>
        <v>с 18.02.2013г. по 08.05.2013г.</v>
      </c>
      <c r="D101" s="340" t="str">
        <f>D100</f>
        <v>А.П. Ковриго</v>
      </c>
      <c r="E101" s="339" t="str">
        <f>E100</f>
        <v>РД №12</v>
      </c>
      <c r="F101" s="342" t="str">
        <f>F100</f>
        <v>Запросы и получение подтверждений, наблюдение, пересчет, сравнение, тестирование</v>
      </c>
    </row>
    <row r="102" spans="1:6" s="331" customFormat="1" ht="38.25" x14ac:dyDescent="0.25">
      <c r="A102" s="337" t="s">
        <v>1896</v>
      </c>
      <c r="B102" s="335" t="s">
        <v>1634</v>
      </c>
      <c r="C102" s="439" t="str">
        <f>'6'!C17</f>
        <v>с 18.02.2013г. по 08.05.2013г.</v>
      </c>
      <c r="D102" s="333" t="str">
        <f>D101</f>
        <v>А.П. Ковриго</v>
      </c>
      <c r="E102" s="363" t="s">
        <v>1902</v>
      </c>
      <c r="F102" s="337" t="str">
        <f>F101</f>
        <v>Запросы и получение подтверждений, наблюдение, пересчет, сравнение, тестирование</v>
      </c>
    </row>
    <row r="103" spans="1:6" ht="38.25" x14ac:dyDescent="0.25">
      <c r="A103" s="343" t="s">
        <v>1842</v>
      </c>
      <c r="B103" s="336" t="s">
        <v>1823</v>
      </c>
      <c r="C103" s="439" t="str">
        <f>'6'!C17</f>
        <v>с 18.02.2013г. по 08.05.2013г.</v>
      </c>
      <c r="D103" s="309" t="str">
        <f>E19</f>
        <v>А.П. Ковриго</v>
      </c>
      <c r="E103" s="363" t="s">
        <v>1633</v>
      </c>
      <c r="F103" s="337" t="s">
        <v>1584</v>
      </c>
    </row>
    <row r="104" spans="1:6" ht="38.25" x14ac:dyDescent="0.25">
      <c r="A104" s="361" t="s">
        <v>1962</v>
      </c>
      <c r="B104" s="335" t="s">
        <v>1951</v>
      </c>
      <c r="C104" s="439" t="str">
        <f>'6'!C17</f>
        <v>с 18.02.2013г. по 08.05.2013г.</v>
      </c>
      <c r="D104" s="310" t="str">
        <f t="shared" ref="D104:F109" si="17">D103</f>
        <v>А.П. Ковриго</v>
      </c>
      <c r="E104" s="363" t="str">
        <f t="shared" si="17"/>
        <v>РД №13</v>
      </c>
      <c r="F104" s="337" t="str">
        <f t="shared" si="17"/>
        <v>Запросы и получение подтверждений, наблюдение, пересчет, сравнение, тестирование</v>
      </c>
    </row>
    <row r="105" spans="1:6" ht="38.25" x14ac:dyDescent="0.25">
      <c r="A105" s="361" t="s">
        <v>1963</v>
      </c>
      <c r="B105" s="335" t="s">
        <v>1629</v>
      </c>
      <c r="C105" s="439" t="str">
        <f>'6'!C17</f>
        <v>с 18.02.2013г. по 08.05.2013г.</v>
      </c>
      <c r="D105" s="310" t="str">
        <f t="shared" si="17"/>
        <v>А.П. Ковриго</v>
      </c>
      <c r="E105" s="363" t="str">
        <f t="shared" si="17"/>
        <v>РД №13</v>
      </c>
      <c r="F105" s="337" t="str">
        <f t="shared" si="17"/>
        <v>Запросы и получение подтверждений, наблюдение, пересчет, сравнение, тестирование</v>
      </c>
    </row>
    <row r="106" spans="1:6" ht="38.25" x14ac:dyDescent="0.25">
      <c r="A106" s="361" t="s">
        <v>1964</v>
      </c>
      <c r="B106" s="335" t="s">
        <v>1952</v>
      </c>
      <c r="C106" s="439" t="str">
        <f>'6'!C17</f>
        <v>с 18.02.2013г. по 08.05.2013г.</v>
      </c>
      <c r="D106" s="310" t="str">
        <f t="shared" si="17"/>
        <v>А.П. Ковриго</v>
      </c>
      <c r="E106" s="363" t="str">
        <f t="shared" si="17"/>
        <v>РД №13</v>
      </c>
      <c r="F106" s="337" t="str">
        <f t="shared" si="17"/>
        <v>Запросы и получение подтверждений, наблюдение, пересчет, сравнение, тестирование</v>
      </c>
    </row>
    <row r="107" spans="1:6" ht="38.25" x14ac:dyDescent="0.25">
      <c r="A107" s="361" t="s">
        <v>1965</v>
      </c>
      <c r="B107" s="335" t="s">
        <v>1953</v>
      </c>
      <c r="C107" s="439" t="str">
        <f>'6'!C17</f>
        <v>с 18.02.2013г. по 08.05.2013г.</v>
      </c>
      <c r="D107" s="310" t="str">
        <f t="shared" si="17"/>
        <v>А.П. Ковриго</v>
      </c>
      <c r="E107" s="363" t="str">
        <f t="shared" si="17"/>
        <v>РД №13</v>
      </c>
      <c r="F107" s="337" t="str">
        <f t="shared" si="17"/>
        <v>Запросы и получение подтверждений, наблюдение, пересчет, сравнение, тестирование</v>
      </c>
    </row>
    <row r="108" spans="1:6" ht="38.25" x14ac:dyDescent="0.25">
      <c r="A108" s="361" t="s">
        <v>1966</v>
      </c>
      <c r="B108" s="335" t="s">
        <v>1630</v>
      </c>
      <c r="C108" s="439" t="str">
        <f>'6'!C17</f>
        <v>с 18.02.2013г. по 08.05.2013г.</v>
      </c>
      <c r="D108" s="310" t="str">
        <f t="shared" si="17"/>
        <v>А.П. Ковриго</v>
      </c>
      <c r="E108" s="363" t="str">
        <f t="shared" si="17"/>
        <v>РД №13</v>
      </c>
      <c r="F108" s="337" t="str">
        <f t="shared" si="17"/>
        <v>Запросы и получение подтверждений, наблюдение, пересчет, сравнение, тестирование</v>
      </c>
    </row>
    <row r="109" spans="1:6" ht="38.25" x14ac:dyDescent="0.25">
      <c r="A109" s="361" t="s">
        <v>1967</v>
      </c>
      <c r="B109" s="335" t="s">
        <v>1631</v>
      </c>
      <c r="C109" s="439" t="str">
        <f>'6'!C17</f>
        <v>с 18.02.2013г. по 08.05.2013г.</v>
      </c>
      <c r="D109" s="310" t="str">
        <f t="shared" si="17"/>
        <v>А.П. Ковриго</v>
      </c>
      <c r="E109" s="363" t="str">
        <f t="shared" si="17"/>
        <v>РД №13</v>
      </c>
      <c r="F109" s="337" t="str">
        <f t="shared" si="17"/>
        <v>Запросы и получение подтверждений, наблюдение, пересчет, сравнение, тестирование</v>
      </c>
    </row>
    <row r="110" spans="1:6" ht="38.25" x14ac:dyDescent="0.25">
      <c r="A110" s="361" t="s">
        <v>1968</v>
      </c>
      <c r="B110" s="335" t="s">
        <v>1954</v>
      </c>
      <c r="C110" s="439" t="str">
        <f>'6'!C17</f>
        <v>с 18.02.2013г. по 08.05.2013г.</v>
      </c>
      <c r="D110" s="310" t="str">
        <f>D92</f>
        <v>А.П. Ковриго</v>
      </c>
      <c r="E110" s="363" t="s">
        <v>1903</v>
      </c>
      <c r="F110" s="337" t="str">
        <f>F92</f>
        <v>Запросы и получение подтверждений, наблюдение, пересчет, сравнение, тестирование</v>
      </c>
    </row>
    <row r="111" spans="1:6" ht="38.25" x14ac:dyDescent="0.25">
      <c r="A111" s="348" t="s">
        <v>1532</v>
      </c>
      <c r="B111" s="336" t="s">
        <v>1824</v>
      </c>
      <c r="C111" s="439" t="str">
        <f>'6'!C17</f>
        <v>с 18.02.2013г. по 08.05.2013г.</v>
      </c>
      <c r="D111" s="333" t="str">
        <f t="shared" ref="D111:D129" si="18">D110</f>
        <v>А.П. Ковриго</v>
      </c>
      <c r="E111" s="363" t="s">
        <v>1904</v>
      </c>
      <c r="F111" s="337" t="s">
        <v>1584</v>
      </c>
    </row>
    <row r="112" spans="1:6" ht="38.25" x14ac:dyDescent="0.25">
      <c r="A112" s="342" t="s">
        <v>1897</v>
      </c>
      <c r="B112" s="335" t="s">
        <v>1625</v>
      </c>
      <c r="C112" s="439" t="str">
        <f>'6'!C17</f>
        <v>с 18.02.2013г. по 08.05.2013г.</v>
      </c>
      <c r="D112" s="333" t="str">
        <f t="shared" si="18"/>
        <v>А.П. Ковриго</v>
      </c>
      <c r="E112" s="363" t="s">
        <v>1904</v>
      </c>
      <c r="F112" s="337" t="str">
        <f t="shared" ref="F112:F117" si="19">F111</f>
        <v>Запросы и получение подтверждений, наблюдение, пересчет, сравнение, тестирование</v>
      </c>
    </row>
    <row r="113" spans="1:6" s="334" customFormat="1" ht="38.25" x14ac:dyDescent="0.25">
      <c r="A113" s="342" t="s">
        <v>1916</v>
      </c>
      <c r="B113" s="335" t="s">
        <v>1627</v>
      </c>
      <c r="C113" s="439" t="str">
        <f>'6'!C17</f>
        <v>с 18.02.2013г. по 08.05.2013г.</v>
      </c>
      <c r="D113" s="333" t="str">
        <f t="shared" si="18"/>
        <v>А.П. Ковриго</v>
      </c>
      <c r="E113" s="363" t="s">
        <v>1904</v>
      </c>
      <c r="F113" s="361" t="str">
        <f t="shared" si="19"/>
        <v>Запросы и получение подтверждений, наблюдение, пересчет, сравнение, тестирование</v>
      </c>
    </row>
    <row r="114" spans="1:6" s="334" customFormat="1" ht="38.25" x14ac:dyDescent="0.25">
      <c r="A114" s="342" t="s">
        <v>1910</v>
      </c>
      <c r="B114" s="335" t="s">
        <v>1914</v>
      </c>
      <c r="C114" s="439" t="str">
        <f>'6'!C17</f>
        <v>с 18.02.2013г. по 08.05.2013г.</v>
      </c>
      <c r="D114" s="333" t="str">
        <f t="shared" si="18"/>
        <v>А.П. Ковриго</v>
      </c>
      <c r="E114" s="363" t="s">
        <v>1904</v>
      </c>
      <c r="F114" s="361" t="str">
        <f t="shared" si="19"/>
        <v>Запросы и получение подтверждений, наблюдение, пересчет, сравнение, тестирование</v>
      </c>
    </row>
    <row r="115" spans="1:6" s="334" customFormat="1" ht="38.25" x14ac:dyDescent="0.25">
      <c r="A115" s="342" t="s">
        <v>1911</v>
      </c>
      <c r="B115" s="335" t="s">
        <v>1915</v>
      </c>
      <c r="C115" s="439" t="str">
        <f>'6'!C17</f>
        <v>с 18.02.2013г. по 08.05.2013г.</v>
      </c>
      <c r="D115" s="333" t="str">
        <f t="shared" si="18"/>
        <v>А.П. Ковриго</v>
      </c>
      <c r="E115" s="363" t="s">
        <v>1904</v>
      </c>
      <c r="F115" s="361" t="str">
        <f t="shared" si="19"/>
        <v>Запросы и получение подтверждений, наблюдение, пересчет, сравнение, тестирование</v>
      </c>
    </row>
    <row r="116" spans="1:6" ht="38.25" x14ac:dyDescent="0.25">
      <c r="A116" s="342" t="s">
        <v>1912</v>
      </c>
      <c r="B116" s="335" t="s">
        <v>1626</v>
      </c>
      <c r="C116" s="458" t="str">
        <f>'6'!C17</f>
        <v>с 18.02.2013г. по 08.05.2013г.</v>
      </c>
      <c r="D116" s="333" t="str">
        <f t="shared" si="18"/>
        <v>А.П. Ковриго</v>
      </c>
      <c r="E116" s="458" t="s">
        <v>1904</v>
      </c>
      <c r="F116" s="457" t="str">
        <f t="shared" si="19"/>
        <v>Запросы и получение подтверждений, наблюдение, пересчет, сравнение, тестирование</v>
      </c>
    </row>
    <row r="117" spans="1:6" s="362" customFormat="1" ht="38.25" x14ac:dyDescent="0.25">
      <c r="A117" s="380" t="s">
        <v>1913</v>
      </c>
      <c r="B117" s="335" t="s">
        <v>1950</v>
      </c>
      <c r="C117" s="458" t="str">
        <f>'6'!C17</f>
        <v>с 18.02.2013г. по 08.05.2013г.</v>
      </c>
      <c r="D117" s="333" t="str">
        <f t="shared" si="18"/>
        <v>А.П. Ковриго</v>
      </c>
      <c r="E117" s="458" t="s">
        <v>1904</v>
      </c>
      <c r="F117" s="457" t="str">
        <f t="shared" si="19"/>
        <v>Запросы и получение подтверждений, наблюдение, пересчет, сравнение, тестирование</v>
      </c>
    </row>
    <row r="118" spans="1:6" s="331" customFormat="1" ht="38.25" x14ac:dyDescent="0.25">
      <c r="A118" s="349" t="s">
        <v>1533</v>
      </c>
      <c r="B118" s="336" t="s">
        <v>1843</v>
      </c>
      <c r="C118" s="339" t="str">
        <f>'6'!C17</f>
        <v>с 18.02.2013г. по 08.05.2013г.</v>
      </c>
      <c r="D118" s="333" t="str">
        <f t="shared" si="18"/>
        <v>А.П. Ковриго</v>
      </c>
      <c r="E118" s="363" t="s">
        <v>1905</v>
      </c>
      <c r="F118" s="344" t="s">
        <v>1909</v>
      </c>
    </row>
    <row r="119" spans="1:6" s="331" customFormat="1" ht="38.25" x14ac:dyDescent="0.25">
      <c r="A119" s="343" t="s">
        <v>1844</v>
      </c>
      <c r="B119" s="407" t="s">
        <v>1826</v>
      </c>
      <c r="C119" s="439" t="str">
        <f>'6'!C17</f>
        <v>с 18.02.2013г. по 08.05.2013г.</v>
      </c>
      <c r="D119" s="333" t="str">
        <f t="shared" si="18"/>
        <v>А.П. Ковриго</v>
      </c>
      <c r="E119" s="363" t="s">
        <v>1906</v>
      </c>
      <c r="F119" s="337" t="s">
        <v>1584</v>
      </c>
    </row>
    <row r="120" spans="1:6" ht="76.5" x14ac:dyDescent="0.25">
      <c r="A120" s="343" t="s">
        <v>1535</v>
      </c>
      <c r="B120" s="336" t="s">
        <v>1845</v>
      </c>
      <c r="C120" s="439" t="str">
        <f>'6'!C17</f>
        <v>с 18.02.2013г. по 08.05.2013г.</v>
      </c>
      <c r="D120" s="333" t="str">
        <f t="shared" si="18"/>
        <v>А.П. Ковриго</v>
      </c>
      <c r="E120" s="363" t="s">
        <v>1907</v>
      </c>
      <c r="F120" s="379" t="s">
        <v>1635</v>
      </c>
    </row>
    <row r="121" spans="1:6" ht="63.75" x14ac:dyDescent="0.25">
      <c r="A121" s="344"/>
      <c r="B121" s="408"/>
      <c r="C121" s="358"/>
      <c r="D121" s="333" t="str">
        <f t="shared" si="18"/>
        <v>А.П. Ковриго</v>
      </c>
      <c r="E121" s="363" t="s">
        <v>1907</v>
      </c>
      <c r="F121" s="379" t="s">
        <v>1636</v>
      </c>
    </row>
    <row r="122" spans="1:6" ht="51" x14ac:dyDescent="0.25">
      <c r="A122" s="345"/>
      <c r="B122" s="409"/>
      <c r="C122" s="359"/>
      <c r="D122" s="333" t="str">
        <f t="shared" si="18"/>
        <v>А.П. Ковриго</v>
      </c>
      <c r="E122" s="363" t="s">
        <v>1907</v>
      </c>
      <c r="F122" s="379" t="s">
        <v>1637</v>
      </c>
    </row>
    <row r="123" spans="1:6" ht="25.5" x14ac:dyDescent="0.25">
      <c r="A123" s="345"/>
      <c r="B123" s="409"/>
      <c r="C123" s="359"/>
      <c r="D123" s="333" t="str">
        <f t="shared" si="18"/>
        <v>А.П. Ковриго</v>
      </c>
      <c r="E123" s="363" t="s">
        <v>1907</v>
      </c>
      <c r="F123" s="379" t="s">
        <v>1638</v>
      </c>
    </row>
    <row r="124" spans="1:6" ht="76.5" x14ac:dyDescent="0.25">
      <c r="A124" s="345"/>
      <c r="B124" s="409"/>
      <c r="C124" s="359"/>
      <c r="D124" s="333" t="str">
        <f t="shared" si="18"/>
        <v>А.П. Ковриго</v>
      </c>
      <c r="E124" s="363" t="s">
        <v>1907</v>
      </c>
      <c r="F124" s="379" t="s">
        <v>1639</v>
      </c>
    </row>
    <row r="125" spans="1:6" ht="51" x14ac:dyDescent="0.25">
      <c r="A125" s="345"/>
      <c r="B125" s="409"/>
      <c r="C125" s="359"/>
      <c r="D125" s="333" t="str">
        <f t="shared" si="18"/>
        <v>А.П. Ковриго</v>
      </c>
      <c r="E125" s="363" t="s">
        <v>1907</v>
      </c>
      <c r="F125" s="379" t="s">
        <v>1640</v>
      </c>
    </row>
    <row r="126" spans="1:6" ht="102" x14ac:dyDescent="0.25">
      <c r="A126" s="345"/>
      <c r="B126" s="409"/>
      <c r="C126" s="359"/>
      <c r="D126" s="333" t="str">
        <f t="shared" si="18"/>
        <v>А.П. Ковриго</v>
      </c>
      <c r="E126" s="363" t="s">
        <v>1907</v>
      </c>
      <c r="F126" s="379" t="s">
        <v>1641</v>
      </c>
    </row>
    <row r="127" spans="1:6" ht="76.5" x14ac:dyDescent="0.25">
      <c r="A127" s="346"/>
      <c r="B127" s="410"/>
      <c r="C127" s="360"/>
      <c r="D127" s="333" t="str">
        <f t="shared" si="18"/>
        <v>А.П. Ковриго</v>
      </c>
      <c r="E127" s="363" t="s">
        <v>1907</v>
      </c>
      <c r="F127" s="379" t="s">
        <v>1642</v>
      </c>
    </row>
    <row r="128" spans="1:6" s="331" customFormat="1" ht="38.25" x14ac:dyDescent="0.25">
      <c r="A128" s="343" t="s">
        <v>1846</v>
      </c>
      <c r="B128" s="336" t="s">
        <v>1828</v>
      </c>
      <c r="C128" s="439" t="str">
        <f>'6'!C17</f>
        <v>с 18.02.2013г. по 08.05.2013г.</v>
      </c>
      <c r="D128" s="333" t="str">
        <f t="shared" si="18"/>
        <v>А.П. Ковриго</v>
      </c>
      <c r="E128" s="363"/>
      <c r="F128" s="337" t="s">
        <v>1908</v>
      </c>
    </row>
    <row r="129" spans="1:6" ht="38.25" x14ac:dyDescent="0.25">
      <c r="A129" s="337" t="s">
        <v>1537</v>
      </c>
      <c r="B129" s="411" t="s">
        <v>1643</v>
      </c>
      <c r="C129" s="439" t="str">
        <f>'6'!C17</f>
        <v>с 18.02.2013г. по 08.05.2013г.</v>
      </c>
      <c r="D129" s="333" t="str">
        <f t="shared" si="18"/>
        <v>А.П. Ковриго</v>
      </c>
      <c r="E129" s="363"/>
      <c r="F129" s="337"/>
    </row>
    <row r="130" spans="1:6" x14ac:dyDescent="0.25">
      <c r="A130" s="32"/>
    </row>
    <row r="131" spans="1:6" x14ac:dyDescent="0.25">
      <c r="A131" s="32"/>
      <c r="B131" s="412" t="s">
        <v>1551</v>
      </c>
      <c r="F131" s="32" t="str">
        <f>'0'!E8</f>
        <v>И.Н.Самусевич</v>
      </c>
    </row>
    <row r="132" spans="1:6" x14ac:dyDescent="0.25">
      <c r="A132" s="32"/>
      <c r="B132" s="412"/>
    </row>
    <row r="133" spans="1:6" ht="25.5" x14ac:dyDescent="0.25">
      <c r="A133" s="32"/>
      <c r="B133" s="335" t="s">
        <v>1644</v>
      </c>
      <c r="D133" s="32"/>
      <c r="F133" s="32" t="str">
        <f>'0'!E6</f>
        <v>А.П. Ковриго</v>
      </c>
    </row>
    <row r="134" spans="1:6" x14ac:dyDescent="0.25">
      <c r="A134" s="324"/>
      <c r="B134" s="412"/>
    </row>
    <row r="135" spans="1:6" x14ac:dyDescent="0.25">
      <c r="B135" s="412"/>
    </row>
    <row r="136" spans="1:6" x14ac:dyDescent="0.25">
      <c r="B136" s="412"/>
    </row>
    <row r="137" spans="1:6" x14ac:dyDescent="0.25">
      <c r="B137" s="412"/>
    </row>
    <row r="138" spans="1:6" x14ac:dyDescent="0.25">
      <c r="B138" s="412"/>
    </row>
    <row r="139" spans="1:6" x14ac:dyDescent="0.25">
      <c r="B139" s="412"/>
    </row>
    <row r="140" spans="1:6" x14ac:dyDescent="0.25">
      <c r="B140" s="412"/>
    </row>
    <row r="141" spans="1:6" x14ac:dyDescent="0.25">
      <c r="B141" s="412"/>
    </row>
    <row r="142" spans="1:6" x14ac:dyDescent="0.25">
      <c r="B142" s="412"/>
    </row>
    <row r="143" spans="1:6" x14ac:dyDescent="0.25">
      <c r="B143" s="412"/>
    </row>
    <row r="144" spans="1:6" x14ac:dyDescent="0.25">
      <c r="B144" s="412"/>
    </row>
    <row r="145" spans="2:2" x14ac:dyDescent="0.25">
      <c r="B145" s="412"/>
    </row>
  </sheetData>
  <mergeCells count="17">
    <mergeCell ref="D29:D30"/>
    <mergeCell ref="F29:F30"/>
    <mergeCell ref="B29:B30"/>
    <mergeCell ref="A29:A30"/>
    <mergeCell ref="B23:F23"/>
    <mergeCell ref="F25:F26"/>
    <mergeCell ref="B25:B26"/>
    <mergeCell ref="C25:C26"/>
    <mergeCell ref="D25:D26"/>
    <mergeCell ref="E25:E26"/>
    <mergeCell ref="C29:C30"/>
    <mergeCell ref="F34:F35"/>
    <mergeCell ref="A31:A35"/>
    <mergeCell ref="B31:B35"/>
    <mergeCell ref="C31:C35"/>
    <mergeCell ref="D31:D35"/>
    <mergeCell ref="E31:E35"/>
  </mergeCells>
  <phoneticPr fontId="97" type="noConversion"/>
  <hyperlinks>
    <hyperlink ref="B23" r:id="rId1" location="a19#a19" tooltip="+" display="../../../../../Gbinfo_u/rcompany/Temp/24097.htm - a19#a19" xr:uid="{00000000-0004-0000-2100-000000000000}"/>
  </hyperlinks>
  <pageMargins left="0.7" right="0.7" top="0.75" bottom="0.75" header="0.3" footer="0.3"/>
  <pageSetup paperSize="9" scale="69" orientation="portrait"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tabColor rgb="FF00B050"/>
  </sheetPr>
  <dimension ref="A1:K48"/>
  <sheetViews>
    <sheetView workbookViewId="0">
      <selection activeCell="A11" sqref="A11"/>
    </sheetView>
  </sheetViews>
  <sheetFormatPr defaultRowHeight="15" x14ac:dyDescent="0.25"/>
  <cols>
    <col min="1" max="1" width="8" style="69" customWidth="1"/>
    <col min="2" max="2" width="80.5703125" style="69" customWidth="1"/>
    <col min="3" max="3" width="27.5703125" style="69" customWidth="1"/>
    <col min="4" max="16384" width="9.140625" style="69"/>
  </cols>
  <sheetData>
    <row r="1" spans="1:11" ht="18.75" x14ac:dyDescent="0.25">
      <c r="A1" s="124"/>
      <c r="B1" s="124" t="s">
        <v>1704</v>
      </c>
      <c r="C1" s="8"/>
      <c r="D1" s="8"/>
      <c r="E1" s="8"/>
      <c r="F1" s="8"/>
      <c r="G1" s="8"/>
      <c r="H1" s="8"/>
      <c r="I1" s="8"/>
      <c r="J1" s="8"/>
      <c r="K1" s="8"/>
    </row>
    <row r="2" spans="1:11" ht="18.75" x14ac:dyDescent="0.25">
      <c r="A2" s="124"/>
      <c r="B2" s="124"/>
      <c r="C2" s="8"/>
      <c r="D2" s="8"/>
      <c r="E2" s="8"/>
      <c r="F2" s="8"/>
      <c r="G2" s="8"/>
      <c r="H2" s="8"/>
      <c r="I2" s="8"/>
      <c r="J2" s="8"/>
      <c r="K2" s="8"/>
    </row>
    <row r="3" spans="1:11" ht="15.75" x14ac:dyDescent="0.25">
      <c r="A3" s="72"/>
      <c r="B3" s="72" t="s">
        <v>1543</v>
      </c>
      <c r="C3" s="8"/>
      <c r="D3" s="8"/>
      <c r="E3" s="8"/>
      <c r="F3" s="8"/>
      <c r="G3" s="8"/>
      <c r="H3" s="8"/>
      <c r="I3" s="8"/>
      <c r="J3" s="8"/>
      <c r="K3" s="8"/>
    </row>
    <row r="4" spans="1:11" ht="18.75" x14ac:dyDescent="0.25">
      <c r="A4" s="11"/>
      <c r="B4" s="11"/>
      <c r="C4" s="8"/>
      <c r="D4" s="8"/>
      <c r="E4" s="8"/>
      <c r="F4" s="8"/>
      <c r="G4" s="8"/>
      <c r="H4" s="8"/>
      <c r="I4" s="8"/>
      <c r="J4" s="8"/>
      <c r="K4" s="8"/>
    </row>
    <row r="5" spans="1:11" ht="15.75" x14ac:dyDescent="0.25">
      <c r="A5" s="72"/>
      <c r="B5" s="72" t="s">
        <v>417</v>
      </c>
      <c r="C5" s="8" t="str">
        <f>'0'!E2</f>
        <v xml:space="preserve">ООО </v>
      </c>
      <c r="D5" s="8"/>
      <c r="E5" s="8"/>
      <c r="F5" s="8"/>
      <c r="G5" s="8"/>
      <c r="H5" s="8"/>
      <c r="I5" s="8"/>
      <c r="J5" s="8"/>
      <c r="K5" s="8"/>
    </row>
    <row r="6" spans="1:11" ht="15.75" x14ac:dyDescent="0.25">
      <c r="A6" s="72"/>
      <c r="B6" s="72"/>
      <c r="C6" s="8"/>
      <c r="D6" s="8"/>
      <c r="E6" s="8"/>
      <c r="F6" s="8"/>
      <c r="G6" s="8"/>
      <c r="H6" s="8"/>
      <c r="I6" s="8"/>
      <c r="J6" s="8"/>
      <c r="K6" s="8"/>
    </row>
    <row r="7" spans="1:11" ht="15.75" x14ac:dyDescent="0.25">
      <c r="A7" s="72"/>
      <c r="B7" s="72" t="s">
        <v>404</v>
      </c>
      <c r="C7" s="8"/>
      <c r="D7" s="8"/>
      <c r="E7" s="8"/>
      <c r="F7" s="8"/>
      <c r="G7" s="8"/>
      <c r="H7" s="8"/>
      <c r="I7" s="8"/>
      <c r="J7" s="8"/>
      <c r="K7" s="8"/>
    </row>
    <row r="8" spans="1:11" ht="15.75" x14ac:dyDescent="0.25">
      <c r="A8" s="72"/>
      <c r="B8" s="72" t="s">
        <v>38</v>
      </c>
      <c r="C8" s="8" t="str">
        <f>C13</f>
        <v>01.01.2012-31.12.2012</v>
      </c>
      <c r="D8" s="8"/>
      <c r="E8" s="8"/>
      <c r="F8" s="8"/>
      <c r="G8" s="8"/>
      <c r="H8" s="8"/>
      <c r="I8" s="8"/>
      <c r="J8" s="8"/>
      <c r="K8" s="8"/>
    </row>
    <row r="9" spans="1:11" ht="15.75" x14ac:dyDescent="0.25">
      <c r="A9" s="72"/>
      <c r="B9" s="72"/>
      <c r="C9" s="8"/>
      <c r="D9" s="8"/>
      <c r="E9" s="8"/>
      <c r="F9" s="8"/>
      <c r="G9" s="8"/>
      <c r="H9" s="8"/>
      <c r="I9" s="8"/>
      <c r="J9" s="8"/>
      <c r="K9" s="8"/>
    </row>
    <row r="10" spans="1:11" ht="15.75" x14ac:dyDescent="0.25">
      <c r="A10" s="72"/>
      <c r="B10" s="72" t="s">
        <v>406</v>
      </c>
      <c r="C10" s="8"/>
      <c r="D10" s="8"/>
      <c r="E10" s="8"/>
      <c r="F10" s="8"/>
      <c r="G10" s="8"/>
      <c r="H10" s="8"/>
      <c r="I10" s="8"/>
      <c r="J10" s="8"/>
      <c r="K10" s="8"/>
    </row>
    <row r="11" spans="1:11" ht="15.75" x14ac:dyDescent="0.25">
      <c r="A11" s="9"/>
      <c r="B11" s="9" t="s">
        <v>405</v>
      </c>
      <c r="C11" s="8"/>
      <c r="D11" s="8"/>
      <c r="E11" s="8"/>
      <c r="F11" s="8"/>
      <c r="G11" s="8"/>
      <c r="H11" s="8"/>
      <c r="I11" s="8"/>
      <c r="J11" s="8"/>
      <c r="K11" s="8"/>
    </row>
    <row r="12" spans="1:11" ht="15.75" x14ac:dyDescent="0.25">
      <c r="A12" s="9"/>
      <c r="B12" s="9"/>
      <c r="C12" s="8"/>
      <c r="D12" s="8"/>
      <c r="E12" s="8"/>
      <c r="F12" s="8"/>
      <c r="G12" s="8"/>
      <c r="H12" s="8"/>
      <c r="I12" s="8"/>
      <c r="J12" s="8"/>
      <c r="K12" s="8"/>
    </row>
    <row r="13" spans="1:11" ht="15.75" x14ac:dyDescent="0.25">
      <c r="A13" s="72"/>
      <c r="B13" s="72" t="s">
        <v>879</v>
      </c>
      <c r="C13" s="8" t="str">
        <f>'0'!E4</f>
        <v>01.01.2012-31.12.2012</v>
      </c>
      <c r="D13" s="8"/>
      <c r="E13" s="8"/>
      <c r="F13" s="8"/>
      <c r="G13" s="8"/>
      <c r="H13" s="8"/>
      <c r="I13" s="8"/>
      <c r="J13" s="8"/>
      <c r="K13" s="8"/>
    </row>
    <row r="14" spans="1:11" ht="15.75" x14ac:dyDescent="0.25">
      <c r="A14" s="72"/>
      <c r="B14" s="72"/>
      <c r="C14" s="8"/>
      <c r="D14" s="8"/>
      <c r="E14" s="8"/>
      <c r="F14" s="8"/>
      <c r="G14" s="8"/>
      <c r="H14" s="8"/>
      <c r="I14" s="8"/>
      <c r="J14" s="8"/>
      <c r="K14" s="8"/>
    </row>
    <row r="15" spans="1:11" ht="15.75" x14ac:dyDescent="0.25">
      <c r="A15" s="72"/>
      <c r="B15" s="72" t="s">
        <v>402</v>
      </c>
      <c r="C15" s="435">
        <f>'2'!B15</f>
        <v>64</v>
      </c>
      <c r="D15" s="8"/>
      <c r="E15" s="8"/>
      <c r="F15" s="8"/>
      <c r="G15" s="8"/>
      <c r="H15" s="8"/>
      <c r="I15" s="8"/>
      <c r="J15" s="8"/>
      <c r="K15" s="8"/>
    </row>
    <row r="16" spans="1:11" ht="15.75" x14ac:dyDescent="0.25">
      <c r="A16" s="9"/>
      <c r="B16" s="9"/>
      <c r="C16" s="8"/>
      <c r="D16" s="8"/>
      <c r="E16" s="8"/>
      <c r="F16" s="8"/>
      <c r="G16" s="8"/>
      <c r="H16" s="8"/>
      <c r="I16" s="8"/>
      <c r="J16" s="8"/>
      <c r="K16" s="8"/>
    </row>
    <row r="17" spans="1:11" ht="50.25" customHeight="1" x14ac:dyDescent="0.25">
      <c r="A17" s="72"/>
      <c r="B17" s="72" t="s">
        <v>1772</v>
      </c>
      <c r="C17" s="353" t="str">
        <f>'0'!E16</f>
        <v>с 18.02.2013г. по 08.05.2013г.</v>
      </c>
      <c r="D17" s="8"/>
      <c r="E17" s="8"/>
      <c r="F17" s="8"/>
      <c r="G17" s="8"/>
      <c r="H17" s="8"/>
      <c r="I17" s="8"/>
      <c r="J17" s="8"/>
      <c r="K17" s="8"/>
    </row>
    <row r="18" spans="1:11" ht="15.75" x14ac:dyDescent="0.25">
      <c r="A18" s="9"/>
      <c r="B18" s="9"/>
      <c r="C18" s="8"/>
      <c r="D18" s="8"/>
      <c r="E18" s="8"/>
      <c r="F18" s="8"/>
      <c r="G18" s="8"/>
      <c r="H18" s="8"/>
      <c r="I18" s="8"/>
      <c r="J18" s="8"/>
      <c r="K18" s="8"/>
    </row>
    <row r="19" spans="1:11" ht="15.75" x14ac:dyDescent="0.25">
      <c r="A19" s="72"/>
      <c r="B19" s="72" t="s">
        <v>407</v>
      </c>
      <c r="C19" s="378">
        <f>'2'!B11</f>
        <v>3800000259</v>
      </c>
      <c r="D19" s="8"/>
      <c r="E19" s="8"/>
      <c r="F19" s="8"/>
      <c r="G19" s="8"/>
      <c r="H19" s="8"/>
      <c r="I19" s="8"/>
      <c r="J19" s="8"/>
      <c r="K19" s="8"/>
    </row>
    <row r="20" spans="1:11" ht="15.75" x14ac:dyDescent="0.25">
      <c r="A20" s="72"/>
      <c r="B20" s="72"/>
      <c r="C20" s="8"/>
      <c r="D20" s="8"/>
      <c r="E20" s="8"/>
      <c r="F20" s="8"/>
      <c r="G20" s="8"/>
      <c r="H20" s="8"/>
      <c r="I20" s="8"/>
      <c r="J20" s="8"/>
      <c r="K20" s="8"/>
    </row>
    <row r="21" spans="1:11" ht="15.75" x14ac:dyDescent="0.25">
      <c r="A21" s="9"/>
      <c r="B21" s="8"/>
      <c r="C21" s="8"/>
      <c r="D21" s="8"/>
      <c r="E21" s="8"/>
      <c r="F21" s="8"/>
      <c r="G21" s="8"/>
      <c r="H21" s="8"/>
      <c r="I21" s="8"/>
      <c r="J21" s="8"/>
      <c r="K21" s="8"/>
    </row>
    <row r="22" spans="1:11" x14ac:dyDescent="0.25">
      <c r="A22" s="123" t="s">
        <v>1713</v>
      </c>
      <c r="B22" s="564" t="s">
        <v>1544</v>
      </c>
      <c r="C22" s="564" t="s">
        <v>1545</v>
      </c>
      <c r="D22" s="8"/>
      <c r="E22" s="8"/>
      <c r="F22" s="8"/>
      <c r="G22" s="8"/>
      <c r="H22" s="8"/>
      <c r="I22" s="8"/>
      <c r="J22" s="8"/>
      <c r="K22" s="8"/>
    </row>
    <row r="23" spans="1:11" x14ac:dyDescent="0.25">
      <c r="A23" s="123" t="s">
        <v>1714</v>
      </c>
      <c r="B23" s="564"/>
      <c r="C23" s="564"/>
      <c r="D23" s="8"/>
      <c r="E23" s="8"/>
      <c r="F23" s="8"/>
      <c r="G23" s="8"/>
      <c r="H23" s="8"/>
      <c r="I23" s="8"/>
      <c r="J23" s="8"/>
      <c r="K23" s="8"/>
    </row>
    <row r="24" spans="1:11" ht="25.5" x14ac:dyDescent="0.25">
      <c r="A24" s="122" t="s">
        <v>1723</v>
      </c>
      <c r="B24" s="357" t="s">
        <v>1812</v>
      </c>
      <c r="C24" s="123" t="s">
        <v>1546</v>
      </c>
      <c r="D24" s="8"/>
      <c r="E24" s="8"/>
      <c r="F24" s="8"/>
      <c r="G24" s="8"/>
      <c r="H24" s="8"/>
      <c r="I24" s="8"/>
      <c r="J24" s="8"/>
      <c r="K24" s="8"/>
    </row>
    <row r="25" spans="1:11" ht="25.5" x14ac:dyDescent="0.25">
      <c r="A25" s="122" t="s">
        <v>1727</v>
      </c>
      <c r="B25" s="329" t="s">
        <v>1817</v>
      </c>
      <c r="C25" s="123" t="s">
        <v>1546</v>
      </c>
      <c r="D25" s="8"/>
      <c r="E25" s="8"/>
      <c r="F25" s="8"/>
      <c r="G25" s="8"/>
      <c r="H25" s="8"/>
      <c r="I25" s="8"/>
      <c r="J25" s="8"/>
      <c r="K25" s="8"/>
    </row>
    <row r="26" spans="1:11" ht="25.5" x14ac:dyDescent="0.25">
      <c r="A26" s="122" t="s">
        <v>1729</v>
      </c>
      <c r="B26" s="430" t="s">
        <v>2072</v>
      </c>
      <c r="C26" s="123" t="s">
        <v>1547</v>
      </c>
      <c r="D26" s="8"/>
      <c r="E26" s="8"/>
      <c r="F26" s="8"/>
      <c r="G26" s="8"/>
      <c r="H26" s="8"/>
      <c r="I26" s="8"/>
      <c r="J26" s="8"/>
      <c r="K26" s="8"/>
    </row>
    <row r="27" spans="1:11" ht="25.5" x14ac:dyDescent="0.25">
      <c r="A27" s="122" t="s">
        <v>1731</v>
      </c>
      <c r="B27" s="329" t="s">
        <v>1813</v>
      </c>
      <c r="C27" s="123" t="s">
        <v>1547</v>
      </c>
      <c r="D27" s="8"/>
      <c r="E27" s="8"/>
      <c r="F27" s="8"/>
      <c r="G27" s="8"/>
      <c r="H27" s="8"/>
      <c r="I27" s="8"/>
      <c r="J27" s="8"/>
      <c r="K27" s="8"/>
    </row>
    <row r="28" spans="1:11" ht="25.5" x14ac:dyDescent="0.25">
      <c r="A28" s="122" t="s">
        <v>1733</v>
      </c>
      <c r="B28" s="329" t="s">
        <v>1814</v>
      </c>
      <c r="C28" s="123" t="s">
        <v>1547</v>
      </c>
      <c r="D28" s="8"/>
      <c r="E28" s="8"/>
      <c r="F28" s="8"/>
      <c r="G28" s="8"/>
      <c r="H28" s="8"/>
      <c r="I28" s="8"/>
      <c r="J28" s="8"/>
      <c r="K28" s="8"/>
    </row>
    <row r="29" spans="1:11" ht="51" x14ac:dyDescent="0.25">
      <c r="A29" s="122" t="s">
        <v>1735</v>
      </c>
      <c r="B29" s="329" t="s">
        <v>1815</v>
      </c>
      <c r="C29" s="123" t="s">
        <v>1548</v>
      </c>
      <c r="D29" s="8"/>
      <c r="E29" s="8"/>
      <c r="F29" s="8"/>
      <c r="G29" s="8"/>
      <c r="H29" s="8"/>
      <c r="I29" s="8"/>
      <c r="J29" s="8"/>
      <c r="K29" s="8"/>
    </row>
    <row r="30" spans="1:11" ht="51" x14ac:dyDescent="0.25">
      <c r="A30" s="122" t="s">
        <v>1740</v>
      </c>
      <c r="B30" s="329" t="s">
        <v>1816</v>
      </c>
      <c r="C30" s="123" t="s">
        <v>1548</v>
      </c>
      <c r="D30" s="8"/>
      <c r="E30" s="8"/>
      <c r="F30" s="8"/>
      <c r="G30" s="8"/>
      <c r="H30" s="8"/>
      <c r="I30" s="8"/>
      <c r="J30" s="8"/>
      <c r="K30" s="8"/>
    </row>
    <row r="31" spans="1:11" ht="51" x14ac:dyDescent="0.25">
      <c r="A31" s="122" t="s">
        <v>1748</v>
      </c>
      <c r="B31" s="329" t="s">
        <v>1818</v>
      </c>
      <c r="C31" s="123" t="s">
        <v>1548</v>
      </c>
      <c r="D31" s="8"/>
      <c r="E31" s="8"/>
      <c r="F31" s="8"/>
      <c r="G31" s="8"/>
      <c r="H31" s="8"/>
      <c r="I31" s="8"/>
      <c r="J31" s="8"/>
      <c r="K31" s="8"/>
    </row>
    <row r="32" spans="1:11" ht="51" x14ac:dyDescent="0.25">
      <c r="A32" s="122" t="s">
        <v>1527</v>
      </c>
      <c r="B32" s="329" t="s">
        <v>1819</v>
      </c>
      <c r="C32" s="123" t="s">
        <v>1548</v>
      </c>
      <c r="D32" s="8"/>
      <c r="E32" s="8"/>
      <c r="F32" s="8"/>
      <c r="G32" s="8"/>
      <c r="H32" s="8"/>
      <c r="I32" s="8"/>
      <c r="J32" s="8"/>
      <c r="K32" s="8"/>
    </row>
    <row r="33" spans="1:11" ht="51" x14ac:dyDescent="0.25">
      <c r="A33" s="122" t="s">
        <v>1528</v>
      </c>
      <c r="B33" s="329" t="s">
        <v>1820</v>
      </c>
      <c r="C33" s="123" t="s">
        <v>1548</v>
      </c>
      <c r="D33" s="8"/>
      <c r="E33" s="8"/>
      <c r="F33" s="8"/>
      <c r="G33" s="8"/>
      <c r="H33" s="8"/>
      <c r="I33" s="8"/>
      <c r="J33" s="8"/>
      <c r="K33" s="8"/>
    </row>
    <row r="34" spans="1:11" ht="51" x14ac:dyDescent="0.25">
      <c r="A34" s="122" t="s">
        <v>1529</v>
      </c>
      <c r="B34" s="329" t="s">
        <v>1821</v>
      </c>
      <c r="C34" s="123" t="s">
        <v>1548</v>
      </c>
      <c r="D34" s="8"/>
      <c r="E34" s="8"/>
      <c r="F34" s="8"/>
      <c r="G34" s="8"/>
      <c r="H34" s="8"/>
      <c r="I34" s="8"/>
      <c r="J34" s="8"/>
      <c r="K34" s="8"/>
    </row>
    <row r="35" spans="1:11" ht="51" x14ac:dyDescent="0.25">
      <c r="A35" s="122" t="s">
        <v>1530</v>
      </c>
      <c r="B35" s="329" t="s">
        <v>1822</v>
      </c>
      <c r="C35" s="123" t="s">
        <v>1548</v>
      </c>
      <c r="D35" s="8"/>
      <c r="E35" s="8"/>
      <c r="F35" s="8"/>
      <c r="G35" s="8"/>
      <c r="H35" s="8"/>
      <c r="I35" s="8"/>
      <c r="J35" s="8"/>
      <c r="K35" s="8"/>
    </row>
    <row r="36" spans="1:11" ht="51" x14ac:dyDescent="0.25">
      <c r="A36" s="122" t="s">
        <v>1531</v>
      </c>
      <c r="B36" s="329" t="s">
        <v>1823</v>
      </c>
      <c r="C36" s="123" t="s">
        <v>1548</v>
      </c>
      <c r="D36" s="8"/>
      <c r="E36" s="8"/>
      <c r="F36" s="8"/>
      <c r="G36" s="8"/>
      <c r="H36" s="8"/>
      <c r="I36" s="8"/>
      <c r="J36" s="8"/>
      <c r="K36" s="8"/>
    </row>
    <row r="37" spans="1:11" x14ac:dyDescent="0.25">
      <c r="A37" s="122" t="s">
        <v>1532</v>
      </c>
      <c r="B37" s="329" t="s">
        <v>1824</v>
      </c>
      <c r="C37" s="123" t="s">
        <v>1549</v>
      </c>
      <c r="D37" s="8"/>
      <c r="E37" s="8"/>
      <c r="F37" s="8"/>
      <c r="G37" s="8"/>
      <c r="H37" s="8"/>
      <c r="I37" s="8"/>
      <c r="J37" s="8"/>
      <c r="K37" s="8"/>
    </row>
    <row r="38" spans="1:11" x14ac:dyDescent="0.25">
      <c r="A38" s="122" t="s">
        <v>1533</v>
      </c>
      <c r="B38" s="329" t="s">
        <v>1825</v>
      </c>
      <c r="C38" s="123" t="s">
        <v>1549</v>
      </c>
      <c r="D38" s="8"/>
      <c r="E38" s="8"/>
      <c r="F38" s="8"/>
      <c r="G38" s="8"/>
      <c r="H38" s="8"/>
      <c r="I38" s="8"/>
      <c r="J38" s="8"/>
      <c r="K38" s="8"/>
    </row>
    <row r="39" spans="1:11" ht="38.25" x14ac:dyDescent="0.25">
      <c r="A39" s="122" t="s">
        <v>1534</v>
      </c>
      <c r="B39" s="329" t="s">
        <v>1826</v>
      </c>
      <c r="C39" s="123" t="s">
        <v>1550</v>
      </c>
      <c r="D39" s="8"/>
      <c r="E39" s="8"/>
      <c r="F39" s="8"/>
      <c r="G39" s="8"/>
      <c r="H39" s="8"/>
      <c r="I39" s="8"/>
      <c r="J39" s="8"/>
      <c r="K39" s="8"/>
    </row>
    <row r="40" spans="1:11" ht="25.5" x14ac:dyDescent="0.25">
      <c r="A40" s="122" t="s">
        <v>1535</v>
      </c>
      <c r="B40" s="329" t="s">
        <v>1827</v>
      </c>
      <c r="C40" s="123" t="s">
        <v>1549</v>
      </c>
      <c r="D40" s="8"/>
      <c r="E40" s="8"/>
      <c r="F40" s="8"/>
      <c r="G40" s="8"/>
      <c r="H40" s="8"/>
      <c r="I40" s="8"/>
      <c r="J40" s="8"/>
      <c r="K40" s="8"/>
    </row>
    <row r="41" spans="1:11" s="326" customFormat="1" x14ac:dyDescent="0.25">
      <c r="A41" s="329" t="s">
        <v>1535</v>
      </c>
      <c r="B41" s="329" t="s">
        <v>1828</v>
      </c>
      <c r="C41" s="350" t="s">
        <v>1549</v>
      </c>
      <c r="D41" s="327"/>
      <c r="E41" s="327"/>
      <c r="F41" s="327"/>
      <c r="G41" s="327"/>
      <c r="H41" s="327"/>
      <c r="I41" s="327"/>
      <c r="J41" s="327"/>
      <c r="K41" s="327"/>
    </row>
    <row r="42" spans="1:11" x14ac:dyDescent="0.25">
      <c r="A42" s="125" t="s">
        <v>412</v>
      </c>
      <c r="B42" s="126"/>
      <c r="C42" s="126"/>
      <c r="D42" s="8"/>
      <c r="E42" s="8"/>
      <c r="F42" s="8"/>
      <c r="G42" s="8"/>
      <c r="H42" s="8"/>
      <c r="I42" s="8"/>
      <c r="J42" s="8"/>
      <c r="K42" s="8"/>
    </row>
    <row r="43" spans="1:11" ht="15.75" x14ac:dyDescent="0.25">
      <c r="A43" s="9"/>
      <c r="B43" s="8"/>
      <c r="C43" s="8"/>
      <c r="D43" s="8"/>
      <c r="E43" s="8"/>
      <c r="F43" s="8"/>
      <c r="G43" s="8"/>
      <c r="H43" s="8"/>
      <c r="I43" s="8"/>
      <c r="J43" s="8"/>
      <c r="K43" s="8"/>
    </row>
    <row r="44" spans="1:11" ht="15.75" x14ac:dyDescent="0.25">
      <c r="A44" s="9"/>
      <c r="B44" s="8"/>
      <c r="C44" s="8"/>
      <c r="D44" s="8"/>
      <c r="E44" s="8"/>
      <c r="F44" s="8"/>
      <c r="G44" s="8"/>
      <c r="H44" s="8"/>
      <c r="I44" s="8"/>
      <c r="J44" s="8"/>
      <c r="K44" s="8"/>
    </row>
    <row r="45" spans="1:11" ht="15.75" x14ac:dyDescent="0.25">
      <c r="A45" s="9"/>
      <c r="B45" s="8" t="s">
        <v>1551</v>
      </c>
      <c r="C45" s="9" t="str">
        <f>'0'!E8</f>
        <v>И.Н.Самусевич</v>
      </c>
      <c r="D45" s="8"/>
      <c r="E45" s="8"/>
      <c r="F45" s="8"/>
      <c r="G45" s="8"/>
      <c r="H45" s="8"/>
      <c r="I45" s="8"/>
      <c r="J45" s="8"/>
      <c r="K45" s="9"/>
    </row>
    <row r="46" spans="1:11" ht="15.75" x14ac:dyDescent="0.25">
      <c r="A46" s="9"/>
      <c r="B46" s="8"/>
      <c r="C46" s="8"/>
      <c r="D46" s="8"/>
      <c r="E46" s="8"/>
      <c r="F46" s="8"/>
      <c r="G46" s="8"/>
      <c r="H46" s="8"/>
      <c r="I46" s="8"/>
      <c r="J46" s="8"/>
      <c r="K46" s="8"/>
    </row>
    <row r="47" spans="1:11" ht="15.75" x14ac:dyDescent="0.25">
      <c r="A47" s="9"/>
      <c r="B47" s="8" t="s">
        <v>1552</v>
      </c>
      <c r="C47" s="9" t="str">
        <f>'0'!E6</f>
        <v>А.П. Ковриго</v>
      </c>
      <c r="D47" s="8"/>
      <c r="E47" s="8"/>
      <c r="F47" s="9"/>
      <c r="G47" s="8"/>
      <c r="H47" s="8"/>
      <c r="I47" s="8"/>
      <c r="J47" s="8"/>
      <c r="K47" s="8"/>
    </row>
    <row r="48" spans="1:11" ht="15.75" x14ac:dyDescent="0.25">
      <c r="A48" s="9"/>
      <c r="B48" s="8"/>
      <c r="C48" s="8"/>
      <c r="D48" s="8"/>
      <c r="E48" s="8"/>
      <c r="F48" s="8"/>
      <c r="G48" s="8"/>
      <c r="H48" s="8"/>
      <c r="I48" s="8"/>
      <c r="J48" s="8"/>
      <c r="K48" s="8"/>
    </row>
  </sheetData>
  <mergeCells count="2">
    <mergeCell ref="B22:B23"/>
    <mergeCell ref="C22:C23"/>
  </mergeCells>
  <phoneticPr fontId="97" type="noConversion"/>
  <pageMargins left="0.7" right="0.7" top="0.75" bottom="0.75" header="0.3" footer="0.3"/>
  <pageSetup paperSize="9" scale="68" orientation="portrait" verticalDpi="0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tabColor rgb="FF00B050"/>
  </sheetPr>
  <dimension ref="A1:L250"/>
  <sheetViews>
    <sheetView workbookViewId="0">
      <selection activeCell="B1" sqref="B1"/>
    </sheetView>
  </sheetViews>
  <sheetFormatPr defaultRowHeight="15" x14ac:dyDescent="0.25"/>
  <cols>
    <col min="1" max="1" width="27.28515625" style="1" customWidth="1"/>
    <col min="2" max="2" width="36.28515625" style="1" customWidth="1"/>
    <col min="3" max="3" width="36.5703125" style="1" customWidth="1"/>
    <col min="4" max="4" width="14.85546875" style="1" customWidth="1"/>
    <col min="5" max="5" width="18.140625" style="1" customWidth="1"/>
    <col min="6" max="6" width="23.42578125" style="1" customWidth="1"/>
    <col min="7" max="7" width="22.28515625" style="1" customWidth="1"/>
    <col min="8" max="12" width="9.140625" style="1" customWidth="1"/>
  </cols>
  <sheetData>
    <row r="1" spans="1:12" x14ac:dyDescent="0.25">
      <c r="A1" s="23"/>
      <c r="B1" s="17"/>
      <c r="C1" s="17"/>
      <c r="D1" s="17"/>
      <c r="E1" s="17"/>
      <c r="F1" s="17"/>
      <c r="G1" s="17"/>
    </row>
    <row r="2" spans="1:12" ht="46.5" customHeight="1" x14ac:dyDescent="0.25">
      <c r="A2" s="992" t="s">
        <v>1517</v>
      </c>
      <c r="B2" s="963"/>
      <c r="C2" s="963"/>
      <c r="D2" s="17"/>
      <c r="E2" s="17"/>
      <c r="F2" s="17"/>
      <c r="G2" s="17"/>
    </row>
    <row r="3" spans="1:12" x14ac:dyDescent="0.25">
      <c r="A3" s="23"/>
      <c r="B3" s="17"/>
      <c r="C3" s="17"/>
      <c r="D3" s="17"/>
      <c r="E3" s="17"/>
      <c r="F3" s="17"/>
      <c r="G3" s="17"/>
    </row>
    <row r="4" spans="1:12" x14ac:dyDescent="0.25">
      <c r="A4" s="993" t="s">
        <v>724</v>
      </c>
      <c r="B4" s="993" t="str">
        <f>'0'!E2</f>
        <v xml:space="preserve">ООО </v>
      </c>
      <c r="C4" s="4"/>
      <c r="D4" s="17"/>
      <c r="E4" s="17"/>
      <c r="F4" s="17"/>
      <c r="G4" s="17"/>
    </row>
    <row r="5" spans="1:12" x14ac:dyDescent="0.25">
      <c r="A5" s="993"/>
      <c r="B5" s="993"/>
      <c r="C5" s="4"/>
      <c r="D5" s="17"/>
      <c r="E5" s="17"/>
      <c r="F5" s="17"/>
      <c r="G5" s="17"/>
    </row>
    <row r="6" spans="1:12" x14ac:dyDescent="0.25">
      <c r="A6" s="919" t="s">
        <v>419</v>
      </c>
      <c r="B6" s="919" t="str">
        <f>'0'!E4</f>
        <v>01.01.2012-31.12.2012</v>
      </c>
      <c r="C6" s="4"/>
      <c r="D6" s="17"/>
      <c r="E6" s="17"/>
      <c r="F6" s="17"/>
      <c r="G6" s="17"/>
    </row>
    <row r="7" spans="1:12" x14ac:dyDescent="0.25">
      <c r="A7" s="919"/>
      <c r="B7" s="919"/>
      <c r="C7" s="17"/>
      <c r="D7" s="17"/>
      <c r="E7" s="17"/>
      <c r="F7" s="17"/>
      <c r="G7" s="17"/>
    </row>
    <row r="8" spans="1:12" x14ac:dyDescent="0.25">
      <c r="A8" s="919" t="s">
        <v>1519</v>
      </c>
      <c r="B8" s="118" t="s">
        <v>1520</v>
      </c>
      <c r="C8" s="17"/>
      <c r="D8" s="17"/>
      <c r="E8" s="17"/>
      <c r="F8" s="17"/>
      <c r="G8" s="17"/>
    </row>
    <row r="9" spans="1:12" x14ac:dyDescent="0.25">
      <c r="A9" s="919"/>
      <c r="B9" s="118" t="s">
        <v>1521</v>
      </c>
      <c r="C9" s="17"/>
      <c r="D9" s="17"/>
      <c r="E9" s="17"/>
      <c r="F9" s="17"/>
      <c r="G9" s="17"/>
    </row>
    <row r="10" spans="1:12" x14ac:dyDescent="0.25">
      <c r="A10" s="919"/>
      <c r="B10" s="118" t="s">
        <v>1522</v>
      </c>
      <c r="C10" s="17"/>
      <c r="D10" s="17"/>
      <c r="E10" s="17"/>
      <c r="F10" s="17"/>
      <c r="G10" s="17"/>
    </row>
    <row r="11" spans="1:12" x14ac:dyDescent="0.25">
      <c r="A11" s="919"/>
      <c r="B11" s="118" t="s">
        <v>1523</v>
      </c>
      <c r="C11" s="17"/>
      <c r="D11" s="17"/>
      <c r="E11" s="17"/>
      <c r="F11" s="17"/>
      <c r="G11" s="17"/>
    </row>
    <row r="12" spans="1:12" x14ac:dyDescent="0.25">
      <c r="A12" s="919"/>
      <c r="B12" s="118"/>
      <c r="C12" s="17"/>
      <c r="D12" s="17"/>
      <c r="E12" s="17"/>
      <c r="F12" s="17"/>
      <c r="G12" s="17"/>
    </row>
    <row r="13" spans="1:12" x14ac:dyDescent="0.25">
      <c r="A13" s="919"/>
      <c r="B13" s="118"/>
      <c r="C13" s="17"/>
      <c r="D13" s="17"/>
      <c r="E13" s="17"/>
      <c r="F13" s="17"/>
      <c r="G13" s="17"/>
    </row>
    <row r="14" spans="1:12" x14ac:dyDescent="0.25">
      <c r="A14" s="919"/>
      <c r="B14" s="118"/>
      <c r="C14" s="17"/>
      <c r="D14" s="17"/>
      <c r="E14" s="17"/>
      <c r="F14" s="17"/>
      <c r="G14" s="17"/>
    </row>
    <row r="15" spans="1:12" x14ac:dyDescent="0.25">
      <c r="A15" s="24"/>
      <c r="B15" s="17"/>
      <c r="C15" s="17"/>
      <c r="D15" s="17"/>
      <c r="E15" s="17"/>
      <c r="F15" s="17"/>
      <c r="G15" s="17"/>
    </row>
    <row r="16" spans="1:12" x14ac:dyDescent="0.25">
      <c r="A16" s="274"/>
      <c r="B16" s="277"/>
      <c r="C16" s="277"/>
      <c r="D16" s="277"/>
      <c r="E16" s="277"/>
      <c r="F16" s="277"/>
      <c r="G16" s="277"/>
      <c r="H16" s="272"/>
      <c r="I16" s="272"/>
      <c r="J16" s="272"/>
      <c r="K16" s="272"/>
      <c r="L16" s="272"/>
    </row>
    <row r="17" spans="1:12" s="313" customFormat="1" x14ac:dyDescent="0.25">
      <c r="A17" s="316"/>
      <c r="B17" s="312"/>
      <c r="C17" s="312"/>
      <c r="D17" s="280"/>
      <c r="E17" s="280"/>
      <c r="F17" s="280"/>
      <c r="G17" s="280"/>
      <c r="H17" s="312"/>
      <c r="I17" s="312"/>
      <c r="J17" s="312"/>
      <c r="K17" s="312"/>
      <c r="L17" s="312"/>
    </row>
    <row r="18" spans="1:12" s="313" customFormat="1" x14ac:dyDescent="0.25">
      <c r="A18" s="278"/>
      <c r="B18" s="280"/>
      <c r="C18" s="280"/>
      <c r="D18" s="280"/>
      <c r="E18" s="280"/>
      <c r="F18" s="280"/>
      <c r="G18" s="280"/>
      <c r="H18" s="312"/>
      <c r="I18" s="312"/>
      <c r="J18" s="312"/>
      <c r="K18" s="312"/>
      <c r="L18" s="312"/>
    </row>
    <row r="19" spans="1:12" s="313" customFormat="1" x14ac:dyDescent="0.25">
      <c r="A19" s="317"/>
      <c r="B19" s="317"/>
      <c r="C19" s="317"/>
      <c r="D19" s="280"/>
      <c r="E19" s="280"/>
      <c r="F19" s="280"/>
      <c r="G19" s="280"/>
      <c r="H19" s="312"/>
      <c r="I19" s="312"/>
      <c r="J19" s="312"/>
      <c r="K19" s="312"/>
      <c r="L19" s="312"/>
    </row>
    <row r="20" spans="1:12" s="313" customFormat="1" x14ac:dyDescent="0.25">
      <c r="A20" s="317"/>
      <c r="B20" s="317"/>
      <c r="C20" s="317"/>
      <c r="D20" s="280"/>
      <c r="E20" s="280"/>
      <c r="F20" s="280"/>
      <c r="G20" s="280"/>
      <c r="H20" s="312"/>
      <c r="I20" s="312"/>
      <c r="J20" s="312"/>
      <c r="K20" s="312"/>
      <c r="L20" s="312"/>
    </row>
    <row r="21" spans="1:12" s="313" customFormat="1" x14ac:dyDescent="0.25">
      <c r="A21" s="275"/>
      <c r="B21" s="275"/>
      <c r="C21" s="275"/>
      <c r="D21" s="280"/>
      <c r="E21" s="280"/>
      <c r="F21" s="280"/>
      <c r="G21" s="280"/>
      <c r="H21" s="312"/>
      <c r="I21" s="312"/>
      <c r="J21" s="312"/>
      <c r="K21" s="312"/>
      <c r="L21" s="312"/>
    </row>
    <row r="22" spans="1:12" s="313" customFormat="1" x14ac:dyDescent="0.25">
      <c r="A22" s="275"/>
      <c r="B22" s="275"/>
      <c r="C22" s="275"/>
      <c r="D22" s="280"/>
      <c r="E22" s="280"/>
      <c r="F22" s="280"/>
      <c r="G22" s="280"/>
      <c r="H22" s="312"/>
      <c r="I22" s="312"/>
      <c r="J22" s="312"/>
      <c r="K22" s="312"/>
      <c r="L22" s="312"/>
    </row>
    <row r="23" spans="1:12" s="313" customFormat="1" x14ac:dyDescent="0.25">
      <c r="A23" s="275"/>
      <c r="B23" s="275"/>
      <c r="C23" s="275"/>
      <c r="D23" s="280"/>
      <c r="E23" s="280"/>
      <c r="F23" s="280"/>
      <c r="G23" s="280"/>
      <c r="H23" s="312"/>
      <c r="I23" s="312"/>
      <c r="J23" s="312"/>
      <c r="K23" s="312"/>
      <c r="L23" s="312"/>
    </row>
    <row r="24" spans="1:12" s="313" customFormat="1" x14ac:dyDescent="0.25">
      <c r="A24" s="317"/>
      <c r="B24" s="312"/>
      <c r="C24" s="312"/>
      <c r="D24" s="280"/>
      <c r="E24" s="280"/>
      <c r="F24" s="280"/>
      <c r="G24" s="280"/>
      <c r="H24" s="312"/>
      <c r="I24" s="312"/>
      <c r="J24" s="312"/>
      <c r="K24" s="312"/>
      <c r="L24" s="312"/>
    </row>
    <row r="25" spans="1:12" s="313" customFormat="1" x14ac:dyDescent="0.25">
      <c r="A25" s="275"/>
      <c r="B25" s="276"/>
      <c r="C25" s="276"/>
      <c r="D25" s="280"/>
      <c r="E25" s="280"/>
      <c r="F25" s="280"/>
      <c r="G25" s="280"/>
      <c r="H25" s="312"/>
      <c r="I25" s="312"/>
      <c r="J25" s="312"/>
      <c r="K25" s="312"/>
      <c r="L25" s="312"/>
    </row>
    <row r="26" spans="1:12" s="313" customFormat="1" x14ac:dyDescent="0.25">
      <c r="A26" s="317"/>
      <c r="B26" s="312"/>
      <c r="C26" s="312"/>
      <c r="D26" s="280"/>
      <c r="E26" s="280"/>
      <c r="F26" s="280"/>
      <c r="G26" s="280"/>
      <c r="H26" s="312"/>
      <c r="I26" s="312"/>
      <c r="J26" s="312"/>
      <c r="K26" s="312"/>
      <c r="L26" s="312"/>
    </row>
    <row r="27" spans="1:12" s="313" customFormat="1" x14ac:dyDescent="0.25">
      <c r="A27" s="275"/>
      <c r="B27" s="280"/>
      <c r="C27" s="280"/>
      <c r="D27" s="280"/>
      <c r="E27" s="280"/>
      <c r="F27" s="280"/>
      <c r="G27" s="280"/>
      <c r="H27" s="312"/>
      <c r="I27" s="312"/>
      <c r="J27" s="312"/>
      <c r="K27" s="312"/>
      <c r="L27" s="312"/>
    </row>
    <row r="28" spans="1:12" s="313" customFormat="1" x14ac:dyDescent="0.25">
      <c r="A28" s="275"/>
      <c r="B28" s="280"/>
      <c r="C28" s="280"/>
      <c r="D28" s="280"/>
      <c r="E28" s="280"/>
      <c r="F28" s="280"/>
      <c r="G28" s="280"/>
      <c r="H28" s="312"/>
      <c r="I28" s="312"/>
      <c r="J28" s="312"/>
      <c r="K28" s="312"/>
      <c r="L28" s="312"/>
    </row>
    <row r="29" spans="1:12" s="313" customFormat="1" x14ac:dyDescent="0.25">
      <c r="A29" s="318"/>
      <c r="B29" s="316"/>
      <c r="C29" s="280"/>
      <c r="D29" s="280"/>
      <c r="E29" s="280"/>
      <c r="F29" s="280"/>
      <c r="G29" s="280"/>
      <c r="H29" s="312"/>
      <c r="I29" s="312"/>
      <c r="J29" s="312"/>
      <c r="K29" s="312"/>
      <c r="L29" s="312"/>
    </row>
    <row r="30" spans="1:12" s="313" customFormat="1" x14ac:dyDescent="0.25">
      <c r="A30" s="318"/>
      <c r="B30" s="316"/>
      <c r="C30" s="280"/>
      <c r="D30" s="280"/>
      <c r="E30" s="280"/>
      <c r="F30" s="280"/>
      <c r="G30" s="280"/>
      <c r="H30" s="312"/>
      <c r="I30" s="312"/>
      <c r="J30" s="312"/>
      <c r="K30" s="312"/>
      <c r="L30" s="312"/>
    </row>
    <row r="31" spans="1:12" s="313" customFormat="1" x14ac:dyDescent="0.25">
      <c r="A31" s="317"/>
      <c r="B31" s="319"/>
      <c r="C31" s="319"/>
      <c r="D31" s="280"/>
      <c r="E31" s="280"/>
      <c r="F31" s="280"/>
      <c r="G31" s="280"/>
      <c r="H31" s="312"/>
      <c r="I31" s="312"/>
      <c r="J31" s="312"/>
      <c r="K31" s="312"/>
      <c r="L31" s="312"/>
    </row>
    <row r="32" spans="1:12" s="313" customFormat="1" x14ac:dyDescent="0.25">
      <c r="A32" s="275"/>
      <c r="B32" s="280"/>
      <c r="C32" s="280"/>
      <c r="D32" s="280"/>
      <c r="E32" s="280"/>
      <c r="F32" s="280"/>
      <c r="G32" s="280"/>
      <c r="H32" s="312"/>
      <c r="I32" s="312"/>
      <c r="J32" s="312"/>
      <c r="K32" s="312"/>
      <c r="L32" s="312"/>
    </row>
    <row r="33" spans="1:12" s="313" customFormat="1" x14ac:dyDescent="0.25">
      <c r="A33" s="275"/>
      <c r="B33" s="280"/>
      <c r="C33" s="280"/>
      <c r="D33" s="280"/>
      <c r="E33" s="280"/>
      <c r="F33" s="280"/>
      <c r="G33" s="280"/>
      <c r="H33" s="312"/>
      <c r="I33" s="312"/>
      <c r="J33" s="312"/>
      <c r="K33" s="312"/>
      <c r="L33" s="312"/>
    </row>
    <row r="34" spans="1:12" s="313" customFormat="1" x14ac:dyDescent="0.25">
      <c r="A34" s="316"/>
      <c r="B34" s="316"/>
      <c r="C34" s="280"/>
      <c r="D34" s="280"/>
      <c r="E34" s="280"/>
      <c r="F34" s="280"/>
      <c r="G34" s="280"/>
      <c r="H34" s="312"/>
      <c r="I34" s="312"/>
      <c r="J34" s="312"/>
      <c r="K34" s="312"/>
      <c r="L34" s="312"/>
    </row>
    <row r="35" spans="1:12" s="313" customFormat="1" x14ac:dyDescent="0.25">
      <c r="A35" s="316"/>
      <c r="B35" s="316"/>
      <c r="C35" s="280"/>
      <c r="D35" s="280"/>
      <c r="E35" s="280"/>
      <c r="F35" s="280"/>
      <c r="G35" s="280"/>
      <c r="H35" s="312"/>
      <c r="I35" s="312"/>
      <c r="J35" s="312"/>
      <c r="K35" s="312"/>
      <c r="L35" s="312"/>
    </row>
    <row r="36" spans="1:12" s="313" customFormat="1" x14ac:dyDescent="0.25">
      <c r="A36" s="278"/>
      <c r="B36" s="278"/>
      <c r="C36" s="280"/>
      <c r="D36" s="280"/>
      <c r="E36" s="280"/>
      <c r="F36" s="280"/>
      <c r="G36" s="280"/>
      <c r="H36" s="312"/>
      <c r="I36" s="312"/>
      <c r="J36" s="312"/>
      <c r="K36" s="312"/>
      <c r="L36" s="312"/>
    </row>
    <row r="37" spans="1:12" s="313" customFormat="1" x14ac:dyDescent="0.25">
      <c r="A37" s="317"/>
      <c r="B37" s="312"/>
      <c r="C37" s="312"/>
      <c r="D37" s="280"/>
      <c r="E37" s="280"/>
      <c r="F37" s="280"/>
      <c r="G37" s="280"/>
      <c r="H37" s="312"/>
      <c r="I37" s="312"/>
      <c r="J37" s="312"/>
      <c r="K37" s="312"/>
      <c r="L37" s="312"/>
    </row>
    <row r="38" spans="1:12" s="313" customFormat="1" x14ac:dyDescent="0.25">
      <c r="A38" s="317"/>
      <c r="B38" s="312"/>
      <c r="C38" s="312"/>
      <c r="D38" s="280"/>
      <c r="E38" s="280"/>
      <c r="F38" s="280"/>
      <c r="G38" s="280"/>
      <c r="H38" s="312"/>
      <c r="I38" s="312"/>
      <c r="J38" s="312"/>
      <c r="K38" s="312"/>
      <c r="L38" s="312"/>
    </row>
    <row r="39" spans="1:12" s="313" customFormat="1" x14ac:dyDescent="0.25">
      <c r="A39" s="317"/>
      <c r="B39" s="312"/>
      <c r="C39" s="312"/>
      <c r="D39" s="280"/>
      <c r="E39" s="280"/>
      <c r="F39" s="280"/>
      <c r="G39" s="280"/>
      <c r="H39" s="312"/>
      <c r="I39" s="312"/>
      <c r="J39" s="312"/>
      <c r="K39" s="312"/>
      <c r="L39" s="312"/>
    </row>
    <row r="40" spans="1:12" s="313" customFormat="1" x14ac:dyDescent="0.25">
      <c r="A40" s="280"/>
      <c r="B40" s="280"/>
      <c r="C40" s="280"/>
      <c r="D40" s="280"/>
      <c r="E40" s="280"/>
      <c r="F40" s="280"/>
      <c r="G40" s="280"/>
      <c r="H40" s="312"/>
      <c r="I40" s="312"/>
      <c r="J40" s="312"/>
      <c r="K40" s="312"/>
      <c r="L40" s="312"/>
    </row>
    <row r="41" spans="1:12" s="313" customFormat="1" x14ac:dyDescent="0.25">
      <c r="A41" s="275"/>
      <c r="B41" s="280"/>
      <c r="C41" s="280"/>
      <c r="D41" s="280"/>
      <c r="E41" s="280"/>
      <c r="F41" s="280"/>
      <c r="G41" s="280"/>
      <c r="H41" s="312"/>
      <c r="I41" s="312"/>
      <c r="J41" s="312"/>
      <c r="K41" s="312"/>
      <c r="L41" s="312"/>
    </row>
    <row r="42" spans="1:12" s="313" customFormat="1" x14ac:dyDescent="0.25">
      <c r="A42" s="275"/>
      <c r="B42" s="280"/>
      <c r="C42" s="280"/>
      <c r="D42" s="280"/>
      <c r="E42" s="280"/>
      <c r="F42" s="280"/>
      <c r="G42" s="280"/>
      <c r="H42" s="312"/>
      <c r="I42" s="312"/>
      <c r="J42" s="312"/>
      <c r="K42" s="312"/>
      <c r="L42" s="312"/>
    </row>
    <row r="43" spans="1:12" s="313" customFormat="1" x14ac:dyDescent="0.25">
      <c r="A43" s="320"/>
      <c r="B43" s="312"/>
      <c r="C43" s="312"/>
      <c r="D43" s="280"/>
      <c r="E43" s="280"/>
      <c r="F43" s="280"/>
      <c r="G43" s="280"/>
      <c r="H43" s="312"/>
      <c r="I43" s="312"/>
      <c r="J43" s="312"/>
      <c r="K43" s="312"/>
      <c r="L43" s="312"/>
    </row>
    <row r="44" spans="1:12" s="313" customFormat="1" x14ac:dyDescent="0.25">
      <c r="A44" s="320"/>
      <c r="B44" s="312"/>
      <c r="C44" s="312"/>
      <c r="D44" s="280"/>
      <c r="E44" s="280"/>
      <c r="F44" s="280"/>
      <c r="G44" s="280"/>
      <c r="H44" s="312"/>
      <c r="I44" s="312"/>
      <c r="J44" s="312"/>
      <c r="K44" s="312"/>
      <c r="L44" s="312"/>
    </row>
    <row r="45" spans="1:12" s="313" customFormat="1" x14ac:dyDescent="0.25">
      <c r="A45" s="320"/>
      <c r="B45" s="312"/>
      <c r="C45" s="312"/>
      <c r="D45" s="280"/>
      <c r="E45" s="280"/>
      <c r="F45" s="280"/>
      <c r="G45" s="280"/>
      <c r="H45" s="312"/>
      <c r="I45" s="312"/>
      <c r="J45" s="312"/>
      <c r="K45" s="312"/>
      <c r="L45" s="312"/>
    </row>
    <row r="46" spans="1:12" s="313" customFormat="1" x14ac:dyDescent="0.25">
      <c r="A46" s="320"/>
      <c r="B46" s="312"/>
      <c r="C46" s="312"/>
      <c r="D46" s="280"/>
      <c r="E46" s="280"/>
      <c r="F46" s="280"/>
      <c r="G46" s="280"/>
      <c r="H46" s="312"/>
      <c r="I46" s="312"/>
      <c r="J46" s="312"/>
      <c r="K46" s="312"/>
      <c r="L46" s="312"/>
    </row>
    <row r="47" spans="1:12" s="313" customFormat="1" x14ac:dyDescent="0.25">
      <c r="A47" s="320"/>
      <c r="B47" s="312"/>
      <c r="C47" s="312"/>
      <c r="D47" s="280"/>
      <c r="E47" s="280"/>
      <c r="F47" s="280"/>
      <c r="G47" s="280"/>
      <c r="H47" s="312"/>
      <c r="I47" s="312"/>
      <c r="J47" s="312"/>
      <c r="K47" s="312"/>
      <c r="L47" s="312"/>
    </row>
    <row r="48" spans="1:12" s="313" customFormat="1" x14ac:dyDescent="0.25">
      <c r="A48" s="320"/>
      <c r="B48" s="312"/>
      <c r="C48" s="312"/>
      <c r="D48" s="280"/>
      <c r="E48" s="280"/>
      <c r="F48" s="280"/>
      <c r="G48" s="280"/>
      <c r="H48" s="312"/>
      <c r="I48" s="312"/>
      <c r="J48" s="312"/>
      <c r="K48" s="312"/>
      <c r="L48" s="312"/>
    </row>
    <row r="49" spans="1:12" s="313" customFormat="1" x14ac:dyDescent="0.25">
      <c r="A49" s="314"/>
      <c r="B49" s="276"/>
      <c r="C49" s="276"/>
      <c r="D49" s="280"/>
      <c r="E49" s="280"/>
      <c r="F49" s="280"/>
      <c r="G49" s="280"/>
      <c r="H49" s="312"/>
      <c r="I49" s="312"/>
      <c r="J49" s="312"/>
      <c r="K49" s="312"/>
      <c r="L49" s="312"/>
    </row>
    <row r="50" spans="1:12" s="313" customFormat="1" x14ac:dyDescent="0.25">
      <c r="A50" s="317"/>
      <c r="B50" s="312"/>
      <c r="C50" s="312"/>
      <c r="D50" s="312"/>
      <c r="E50" s="312"/>
      <c r="F50" s="312"/>
      <c r="G50" s="312"/>
      <c r="H50" s="312"/>
      <c r="I50" s="312"/>
      <c r="J50" s="312"/>
      <c r="K50" s="312"/>
      <c r="L50" s="312"/>
    </row>
    <row r="51" spans="1:12" s="313" customFormat="1" x14ac:dyDescent="0.25">
      <c r="A51" s="275"/>
      <c r="B51" s="280"/>
      <c r="C51" s="280"/>
      <c r="D51" s="280"/>
      <c r="E51" s="280"/>
      <c r="F51" s="280"/>
      <c r="G51" s="280"/>
      <c r="H51" s="312"/>
      <c r="I51" s="312"/>
      <c r="J51" s="312"/>
      <c r="K51" s="312"/>
      <c r="L51" s="312"/>
    </row>
    <row r="52" spans="1:12" s="313" customFormat="1" x14ac:dyDescent="0.25">
      <c r="A52" s="275"/>
      <c r="B52" s="280"/>
      <c r="C52" s="280"/>
      <c r="D52" s="280"/>
      <c r="E52" s="280"/>
      <c r="F52" s="280"/>
      <c r="G52" s="280"/>
      <c r="H52" s="312"/>
      <c r="I52" s="312"/>
      <c r="J52" s="312"/>
      <c r="K52" s="312"/>
      <c r="L52" s="312"/>
    </row>
    <row r="53" spans="1:12" s="313" customFormat="1" x14ac:dyDescent="0.25">
      <c r="A53" s="275"/>
      <c r="B53" s="280"/>
      <c r="C53" s="280"/>
      <c r="D53" s="280"/>
      <c r="E53" s="280"/>
      <c r="F53" s="280"/>
      <c r="G53" s="280"/>
      <c r="H53" s="312"/>
      <c r="I53" s="312"/>
      <c r="J53" s="312"/>
      <c r="K53" s="312"/>
      <c r="L53" s="312"/>
    </row>
    <row r="54" spans="1:12" s="313" customFormat="1" x14ac:dyDescent="0.25">
      <c r="A54" s="275"/>
      <c r="B54" s="280"/>
      <c r="C54" s="280"/>
      <c r="D54" s="280"/>
      <c r="E54" s="280"/>
      <c r="F54" s="280"/>
      <c r="G54" s="280"/>
      <c r="H54" s="312"/>
      <c r="I54" s="312"/>
      <c r="J54" s="312"/>
      <c r="K54" s="312"/>
      <c r="L54" s="312"/>
    </row>
    <row r="55" spans="1:12" s="313" customFormat="1" x14ac:dyDescent="0.25">
      <c r="A55" s="275"/>
      <c r="B55" s="280"/>
      <c r="C55" s="280"/>
      <c r="D55" s="280"/>
      <c r="E55" s="280"/>
      <c r="F55" s="280"/>
      <c r="G55" s="280"/>
      <c r="H55" s="312"/>
      <c r="I55" s="312"/>
      <c r="J55" s="312"/>
      <c r="K55" s="312"/>
      <c r="L55" s="312"/>
    </row>
    <row r="56" spans="1:12" s="313" customFormat="1" x14ac:dyDescent="0.25">
      <c r="A56" s="275"/>
      <c r="B56" s="280"/>
      <c r="C56" s="280"/>
      <c r="D56" s="280"/>
      <c r="E56" s="280"/>
      <c r="F56" s="280"/>
      <c r="G56" s="280"/>
      <c r="H56" s="312"/>
      <c r="I56" s="312"/>
      <c r="J56" s="312"/>
      <c r="K56" s="312"/>
      <c r="L56" s="312"/>
    </row>
    <row r="57" spans="1:12" s="313" customFormat="1" x14ac:dyDescent="0.25">
      <c r="A57" s="275"/>
      <c r="B57" s="280"/>
      <c r="C57" s="280"/>
      <c r="D57" s="280"/>
      <c r="E57" s="280"/>
      <c r="F57" s="280"/>
      <c r="G57" s="280"/>
      <c r="H57" s="312"/>
      <c r="I57" s="312"/>
      <c r="J57" s="312"/>
      <c r="K57" s="312"/>
      <c r="L57" s="312"/>
    </row>
    <row r="58" spans="1:12" s="313" customFormat="1" x14ac:dyDescent="0.25">
      <c r="A58" s="275"/>
      <c r="B58" s="280"/>
      <c r="C58" s="280"/>
      <c r="D58" s="280"/>
      <c r="E58" s="280"/>
      <c r="F58" s="280"/>
      <c r="G58" s="280"/>
      <c r="H58" s="312"/>
      <c r="I58" s="312"/>
      <c r="J58" s="312"/>
      <c r="K58" s="312"/>
      <c r="L58" s="312"/>
    </row>
    <row r="59" spans="1:12" s="313" customFormat="1" x14ac:dyDescent="0.25">
      <c r="A59" s="275"/>
      <c r="B59" s="280"/>
      <c r="C59" s="280"/>
      <c r="D59" s="280"/>
      <c r="E59" s="280"/>
      <c r="F59" s="280"/>
      <c r="G59" s="280"/>
      <c r="H59" s="312"/>
      <c r="I59" s="312"/>
      <c r="J59" s="312"/>
      <c r="K59" s="312"/>
      <c r="L59" s="312"/>
    </row>
    <row r="60" spans="1:12" s="313" customFormat="1" x14ac:dyDescent="0.25">
      <c r="A60" s="316"/>
      <c r="B60" s="312"/>
      <c r="C60" s="312"/>
      <c r="D60" s="312"/>
      <c r="E60" s="312"/>
      <c r="F60" s="312"/>
      <c r="G60" s="312"/>
      <c r="H60" s="312"/>
      <c r="I60" s="312"/>
      <c r="J60" s="312"/>
      <c r="K60" s="312"/>
      <c r="L60" s="312"/>
    </row>
    <row r="61" spans="1:12" s="313" customFormat="1" x14ac:dyDescent="0.25">
      <c r="A61" s="278"/>
      <c r="B61" s="280"/>
      <c r="C61" s="280"/>
      <c r="D61" s="280"/>
      <c r="E61" s="280"/>
      <c r="F61" s="280"/>
      <c r="G61" s="280"/>
      <c r="H61" s="312"/>
      <c r="I61" s="312"/>
      <c r="J61" s="312"/>
      <c r="K61" s="312"/>
      <c r="L61" s="312"/>
    </row>
    <row r="62" spans="1:12" s="313" customFormat="1" x14ac:dyDescent="0.25">
      <c r="A62" s="321"/>
      <c r="B62" s="321"/>
      <c r="C62" s="321"/>
      <c r="D62" s="321"/>
      <c r="E62" s="321"/>
      <c r="F62" s="321"/>
      <c r="G62" s="321"/>
      <c r="H62" s="312"/>
      <c r="I62" s="312"/>
      <c r="J62" s="312"/>
      <c r="K62" s="312"/>
      <c r="L62" s="312"/>
    </row>
    <row r="63" spans="1:12" s="313" customFormat="1" x14ac:dyDescent="0.25">
      <c r="A63" s="315"/>
      <c r="B63" s="321"/>
      <c r="C63" s="321"/>
      <c r="D63" s="315"/>
      <c r="E63" s="315"/>
      <c r="F63" s="321"/>
      <c r="G63" s="321"/>
      <c r="H63" s="312"/>
      <c r="I63" s="312"/>
      <c r="J63" s="312"/>
      <c r="K63" s="312"/>
      <c r="L63" s="312"/>
    </row>
    <row r="64" spans="1:12" s="313" customFormat="1" x14ac:dyDescent="0.25">
      <c r="A64" s="279"/>
      <c r="B64" s="279"/>
      <c r="C64" s="279"/>
      <c r="D64" s="279"/>
      <c r="E64" s="279"/>
      <c r="F64" s="279"/>
      <c r="G64" s="279"/>
      <c r="H64" s="312"/>
      <c r="I64" s="312"/>
      <c r="J64" s="312"/>
      <c r="K64" s="312"/>
      <c r="L64" s="312"/>
    </row>
    <row r="65" spans="1:12" s="313" customFormat="1" x14ac:dyDescent="0.25">
      <c r="A65" s="279"/>
      <c r="B65" s="279"/>
      <c r="C65" s="279"/>
      <c r="D65" s="279"/>
      <c r="E65" s="279"/>
      <c r="F65" s="279"/>
      <c r="G65" s="279"/>
      <c r="H65" s="312"/>
      <c r="I65" s="312"/>
      <c r="J65" s="312"/>
      <c r="K65" s="312"/>
      <c r="L65" s="312"/>
    </row>
    <row r="66" spans="1:12" s="313" customFormat="1" x14ac:dyDescent="0.25">
      <c r="A66" s="279"/>
      <c r="B66" s="279"/>
      <c r="C66" s="279"/>
      <c r="D66" s="279"/>
      <c r="E66" s="279"/>
      <c r="F66" s="279"/>
      <c r="G66" s="279"/>
      <c r="H66" s="312"/>
      <c r="I66" s="312"/>
      <c r="J66" s="312"/>
      <c r="K66" s="312"/>
      <c r="L66" s="312"/>
    </row>
    <row r="67" spans="1:12" s="313" customFormat="1" x14ac:dyDescent="0.25">
      <c r="A67" s="279"/>
      <c r="B67" s="279"/>
      <c r="C67" s="279"/>
      <c r="D67" s="279"/>
      <c r="E67" s="279"/>
      <c r="F67" s="279"/>
      <c r="G67" s="279"/>
      <c r="H67" s="312"/>
      <c r="I67" s="312"/>
      <c r="J67" s="312"/>
      <c r="K67" s="312"/>
      <c r="L67" s="312"/>
    </row>
    <row r="68" spans="1:12" s="313" customFormat="1" x14ac:dyDescent="0.25">
      <c r="A68" s="279"/>
      <c r="B68" s="279"/>
      <c r="C68" s="279"/>
      <c r="D68" s="279"/>
      <c r="E68" s="279"/>
      <c r="F68" s="279"/>
      <c r="G68" s="279"/>
      <c r="H68" s="312"/>
      <c r="I68" s="312"/>
      <c r="J68" s="312"/>
      <c r="K68" s="312"/>
      <c r="L68" s="312"/>
    </row>
    <row r="69" spans="1:12" s="313" customFormat="1" x14ac:dyDescent="0.25">
      <c r="A69" s="279"/>
      <c r="B69" s="279"/>
      <c r="C69" s="279"/>
      <c r="D69" s="279"/>
      <c r="E69" s="279"/>
      <c r="F69" s="279"/>
      <c r="G69" s="279"/>
      <c r="H69" s="312"/>
      <c r="I69" s="312"/>
      <c r="J69" s="312"/>
      <c r="K69" s="312"/>
      <c r="L69" s="312"/>
    </row>
    <row r="70" spans="1:12" s="313" customFormat="1" x14ac:dyDescent="0.25">
      <c r="A70" s="279"/>
      <c r="B70" s="279"/>
      <c r="C70" s="279"/>
      <c r="D70" s="279"/>
      <c r="E70" s="279"/>
      <c r="F70" s="279"/>
      <c r="G70" s="279"/>
      <c r="H70" s="312"/>
      <c r="I70" s="312"/>
      <c r="J70" s="312"/>
      <c r="K70" s="312"/>
      <c r="L70" s="312"/>
    </row>
    <row r="71" spans="1:12" s="313" customFormat="1" x14ac:dyDescent="0.25">
      <c r="A71" s="279"/>
      <c r="B71" s="279"/>
      <c r="C71" s="279"/>
      <c r="D71" s="279"/>
      <c r="E71" s="279"/>
      <c r="F71" s="279"/>
      <c r="G71" s="279"/>
      <c r="H71" s="312"/>
      <c r="I71" s="312"/>
      <c r="J71" s="312"/>
      <c r="K71" s="312"/>
      <c r="L71" s="312"/>
    </row>
    <row r="72" spans="1:12" s="313" customFormat="1" x14ac:dyDescent="0.25">
      <c r="A72" s="279"/>
      <c r="B72" s="279"/>
      <c r="C72" s="279"/>
      <c r="D72" s="279"/>
      <c r="E72" s="279"/>
      <c r="F72" s="279"/>
      <c r="G72" s="279"/>
      <c r="H72" s="312"/>
      <c r="I72" s="312"/>
      <c r="J72" s="312"/>
      <c r="K72" s="312"/>
      <c r="L72" s="312"/>
    </row>
    <row r="73" spans="1:12" s="313" customFormat="1" x14ac:dyDescent="0.25">
      <c r="A73" s="279"/>
      <c r="B73" s="279"/>
      <c r="C73" s="279"/>
      <c r="D73" s="279"/>
      <c r="E73" s="279"/>
      <c r="F73" s="279"/>
      <c r="G73" s="279"/>
      <c r="H73" s="312"/>
      <c r="I73" s="312"/>
      <c r="J73" s="312"/>
      <c r="K73" s="312"/>
      <c r="L73" s="312"/>
    </row>
    <row r="74" spans="1:12" s="313" customFormat="1" x14ac:dyDescent="0.25">
      <c r="A74" s="279"/>
      <c r="B74" s="279"/>
      <c r="C74" s="279"/>
      <c r="D74" s="279"/>
      <c r="E74" s="279"/>
      <c r="F74" s="279"/>
      <c r="G74" s="279"/>
      <c r="H74" s="312"/>
      <c r="I74" s="312"/>
      <c r="J74" s="312"/>
      <c r="K74" s="312"/>
      <c r="L74" s="312"/>
    </row>
    <row r="75" spans="1:12" s="313" customFormat="1" x14ac:dyDescent="0.25">
      <c r="A75" s="279"/>
      <c r="B75" s="279"/>
      <c r="C75" s="279"/>
      <c r="D75" s="279"/>
      <c r="E75" s="279"/>
      <c r="F75" s="279"/>
      <c r="G75" s="279"/>
      <c r="H75" s="312"/>
      <c r="I75" s="312"/>
      <c r="J75" s="312"/>
      <c r="K75" s="312"/>
      <c r="L75" s="312"/>
    </row>
    <row r="76" spans="1:12" s="313" customFormat="1" x14ac:dyDescent="0.25">
      <c r="A76" s="279"/>
      <c r="B76" s="279"/>
      <c r="C76" s="279"/>
      <c r="D76" s="279"/>
      <c r="E76" s="279"/>
      <c r="F76" s="279"/>
      <c r="G76" s="279"/>
      <c r="H76" s="312"/>
      <c r="I76" s="312"/>
      <c r="J76" s="312"/>
      <c r="K76" s="312"/>
      <c r="L76" s="312"/>
    </row>
    <row r="77" spans="1:12" s="313" customFormat="1" x14ac:dyDescent="0.25">
      <c r="A77" s="279"/>
      <c r="B77" s="279"/>
      <c r="C77" s="279"/>
      <c r="D77" s="279"/>
      <c r="E77" s="279"/>
      <c r="F77" s="279"/>
      <c r="G77" s="279"/>
      <c r="H77" s="312"/>
      <c r="I77" s="312"/>
      <c r="J77" s="312"/>
      <c r="K77" s="312"/>
      <c r="L77" s="312"/>
    </row>
    <row r="78" spans="1:12" s="313" customFormat="1" x14ac:dyDescent="0.25">
      <c r="A78" s="279"/>
      <c r="B78" s="279"/>
      <c r="C78" s="279"/>
      <c r="D78" s="279"/>
      <c r="E78" s="279"/>
      <c r="F78" s="279"/>
      <c r="G78" s="279"/>
      <c r="H78" s="312"/>
      <c r="I78" s="312"/>
      <c r="J78" s="312"/>
      <c r="K78" s="312"/>
      <c r="L78" s="312"/>
    </row>
    <row r="79" spans="1:12" s="313" customFormat="1" x14ac:dyDescent="0.25">
      <c r="A79" s="279"/>
      <c r="B79" s="279"/>
      <c r="C79" s="279"/>
      <c r="D79" s="279"/>
      <c r="E79" s="279"/>
      <c r="F79" s="279"/>
      <c r="G79" s="279"/>
      <c r="H79" s="312"/>
      <c r="I79" s="312"/>
      <c r="J79" s="312"/>
      <c r="K79" s="312"/>
      <c r="L79" s="312"/>
    </row>
    <row r="80" spans="1:12" s="313" customFormat="1" x14ac:dyDescent="0.25">
      <c r="A80" s="279"/>
      <c r="B80" s="279"/>
      <c r="C80" s="279"/>
      <c r="D80" s="279"/>
      <c r="E80" s="279"/>
      <c r="F80" s="279"/>
      <c r="G80" s="279"/>
      <c r="H80" s="312"/>
      <c r="I80" s="312"/>
      <c r="J80" s="312"/>
      <c r="K80" s="312"/>
      <c r="L80" s="312"/>
    </row>
    <row r="81" spans="1:12" s="313" customFormat="1" x14ac:dyDescent="0.25">
      <c r="A81" s="279"/>
      <c r="B81" s="279"/>
      <c r="C81" s="279"/>
      <c r="D81" s="279"/>
      <c r="E81" s="279"/>
      <c r="F81" s="279"/>
      <c r="G81" s="279"/>
      <c r="H81" s="312"/>
      <c r="I81" s="312"/>
      <c r="J81" s="312"/>
      <c r="K81" s="312"/>
      <c r="L81" s="312"/>
    </row>
    <row r="82" spans="1:12" s="313" customFormat="1" x14ac:dyDescent="0.25">
      <c r="A82" s="279"/>
      <c r="B82" s="279"/>
      <c r="C82" s="279"/>
      <c r="D82" s="279"/>
      <c r="E82" s="279"/>
      <c r="F82" s="279"/>
      <c r="G82" s="279"/>
      <c r="H82" s="312"/>
      <c r="I82" s="312"/>
      <c r="J82" s="312"/>
      <c r="K82" s="312"/>
      <c r="L82" s="312"/>
    </row>
    <row r="83" spans="1:12" s="313" customFormat="1" x14ac:dyDescent="0.25">
      <c r="A83" s="279"/>
      <c r="B83" s="279"/>
      <c r="C83" s="279"/>
      <c r="D83" s="279"/>
      <c r="E83" s="279"/>
      <c r="F83" s="279"/>
      <c r="G83" s="279"/>
      <c r="H83" s="312"/>
      <c r="I83" s="312"/>
      <c r="J83" s="312"/>
      <c r="K83" s="312"/>
      <c r="L83" s="312"/>
    </row>
    <row r="84" spans="1:12" s="313" customFormat="1" x14ac:dyDescent="0.25">
      <c r="A84" s="279"/>
      <c r="B84" s="279"/>
      <c r="C84" s="279"/>
      <c r="D84" s="279"/>
      <c r="E84" s="279"/>
      <c r="F84" s="279"/>
      <c r="G84" s="279"/>
      <c r="H84" s="312"/>
      <c r="I84" s="312"/>
      <c r="J84" s="312"/>
      <c r="K84" s="312"/>
      <c r="L84" s="312"/>
    </row>
    <row r="85" spans="1:12" s="313" customFormat="1" x14ac:dyDescent="0.25">
      <c r="A85" s="279"/>
      <c r="B85" s="279"/>
      <c r="C85" s="279"/>
      <c r="D85" s="279"/>
      <c r="E85" s="279"/>
      <c r="F85" s="279"/>
      <c r="G85" s="279"/>
      <c r="H85" s="312"/>
      <c r="I85" s="312"/>
      <c r="J85" s="312"/>
      <c r="K85" s="312"/>
      <c r="L85" s="312"/>
    </row>
    <row r="86" spans="1:12" s="313" customFormat="1" x14ac:dyDescent="0.25">
      <c r="A86" s="279"/>
      <c r="B86" s="279"/>
      <c r="C86" s="279"/>
      <c r="D86" s="279"/>
      <c r="E86" s="279"/>
      <c r="F86" s="279"/>
      <c r="G86" s="279"/>
      <c r="H86" s="312"/>
      <c r="I86" s="312"/>
      <c r="J86" s="312"/>
      <c r="K86" s="312"/>
      <c r="L86" s="312"/>
    </row>
    <row r="87" spans="1:12" s="313" customFormat="1" x14ac:dyDescent="0.25">
      <c r="A87" s="279"/>
      <c r="B87" s="279"/>
      <c r="C87" s="279"/>
      <c r="D87" s="279"/>
      <c r="E87" s="279"/>
      <c r="F87" s="279"/>
      <c r="G87" s="279"/>
      <c r="H87" s="312"/>
      <c r="I87" s="312"/>
      <c r="J87" s="312"/>
      <c r="K87" s="312"/>
      <c r="L87" s="312"/>
    </row>
    <row r="88" spans="1:12" s="313" customFormat="1" x14ac:dyDescent="0.25">
      <c r="A88" s="315"/>
      <c r="B88" s="315"/>
      <c r="C88" s="315"/>
      <c r="D88" s="315"/>
      <c r="E88" s="315"/>
      <c r="F88" s="315"/>
      <c r="G88" s="315"/>
      <c r="H88" s="312"/>
      <c r="I88" s="312"/>
      <c r="J88" s="312"/>
      <c r="K88" s="312"/>
      <c r="L88" s="312"/>
    </row>
    <row r="89" spans="1:12" s="313" customFormat="1" x14ac:dyDescent="0.25">
      <c r="A89" s="280"/>
      <c r="B89" s="280"/>
      <c r="C89" s="280"/>
      <c r="D89" s="280"/>
      <c r="E89" s="280"/>
      <c r="F89" s="280"/>
      <c r="G89" s="280"/>
      <c r="H89" s="312"/>
      <c r="I89" s="312"/>
      <c r="J89" s="312"/>
      <c r="K89" s="312"/>
      <c r="L89" s="312"/>
    </row>
    <row r="90" spans="1:12" s="313" customFormat="1" x14ac:dyDescent="0.25">
      <c r="A90" s="275"/>
      <c r="B90" s="280"/>
      <c r="C90" s="280"/>
      <c r="D90" s="280"/>
      <c r="E90" s="280"/>
      <c r="F90" s="280"/>
      <c r="G90" s="280"/>
      <c r="H90" s="312"/>
      <c r="I90" s="312"/>
      <c r="J90" s="312"/>
      <c r="K90" s="312"/>
      <c r="L90" s="312"/>
    </row>
    <row r="91" spans="1:12" s="313" customFormat="1" x14ac:dyDescent="0.25">
      <c r="A91" s="316"/>
      <c r="B91" s="312"/>
      <c r="C91" s="312"/>
      <c r="D91" s="312"/>
      <c r="E91" s="312"/>
      <c r="F91" s="312"/>
      <c r="G91" s="312"/>
      <c r="H91" s="312"/>
      <c r="I91" s="312"/>
      <c r="J91" s="312"/>
      <c r="K91" s="312"/>
      <c r="L91" s="312"/>
    </row>
    <row r="92" spans="1:12" s="313" customFormat="1" x14ac:dyDescent="0.25">
      <c r="A92" s="275"/>
      <c r="B92" s="280"/>
      <c r="C92" s="280"/>
      <c r="D92" s="280"/>
      <c r="E92" s="280"/>
      <c r="F92" s="280"/>
      <c r="G92" s="280"/>
      <c r="H92" s="312"/>
      <c r="I92" s="312"/>
      <c r="J92" s="312"/>
      <c r="K92" s="312"/>
      <c r="L92" s="312"/>
    </row>
    <row r="93" spans="1:12" s="313" customFormat="1" x14ac:dyDescent="0.25">
      <c r="A93" s="317"/>
      <c r="B93" s="317"/>
      <c r="C93" s="317"/>
      <c r="D93" s="317"/>
      <c r="E93" s="317"/>
      <c r="F93" s="317"/>
      <c r="G93" s="317"/>
      <c r="H93" s="312"/>
      <c r="I93" s="312"/>
      <c r="J93" s="312"/>
      <c r="K93" s="312"/>
      <c r="L93" s="312"/>
    </row>
    <row r="94" spans="1:12" s="313" customFormat="1" x14ac:dyDescent="0.25">
      <c r="A94" s="317"/>
      <c r="B94" s="317"/>
      <c r="C94" s="317"/>
      <c r="D94" s="317"/>
      <c r="E94" s="275"/>
      <c r="F94" s="275"/>
      <c r="G94" s="317"/>
      <c r="H94" s="312"/>
      <c r="I94" s="312"/>
      <c r="J94" s="312"/>
      <c r="K94" s="312"/>
      <c r="L94" s="312"/>
    </row>
    <row r="95" spans="1:12" s="313" customFormat="1" x14ac:dyDescent="0.25">
      <c r="A95" s="317"/>
      <c r="B95" s="317"/>
      <c r="C95" s="317"/>
      <c r="D95" s="317"/>
      <c r="E95" s="275"/>
      <c r="F95" s="275"/>
      <c r="G95" s="317"/>
      <c r="H95" s="312"/>
      <c r="I95" s="312"/>
      <c r="J95" s="312"/>
      <c r="K95" s="312"/>
      <c r="L95" s="312"/>
    </row>
    <row r="96" spans="1:12" s="313" customFormat="1" x14ac:dyDescent="0.25">
      <c r="A96" s="275"/>
      <c r="B96" s="275"/>
      <c r="C96" s="275"/>
      <c r="D96" s="275"/>
      <c r="E96" s="275"/>
      <c r="F96" s="275"/>
      <c r="G96" s="275"/>
      <c r="H96" s="312"/>
      <c r="I96" s="312"/>
      <c r="J96" s="312"/>
      <c r="K96" s="312"/>
      <c r="L96" s="312"/>
    </row>
    <row r="97" spans="1:12" s="313" customFormat="1" x14ac:dyDescent="0.25">
      <c r="A97" s="317"/>
      <c r="B97" s="317"/>
      <c r="C97" s="317"/>
      <c r="D97" s="317"/>
      <c r="E97" s="317"/>
      <c r="F97" s="317"/>
      <c r="G97" s="317"/>
      <c r="H97" s="312"/>
      <c r="I97" s="312"/>
      <c r="J97" s="312"/>
      <c r="K97" s="312"/>
      <c r="L97" s="312"/>
    </row>
    <row r="98" spans="1:12" s="313" customFormat="1" x14ac:dyDescent="0.25">
      <c r="A98" s="317"/>
      <c r="B98" s="317"/>
      <c r="C98" s="317"/>
      <c r="D98" s="317"/>
      <c r="E98" s="317"/>
      <c r="F98" s="317"/>
      <c r="G98" s="317"/>
      <c r="H98" s="312"/>
      <c r="I98" s="312"/>
      <c r="J98" s="312"/>
      <c r="K98" s="312"/>
      <c r="L98" s="312"/>
    </row>
    <row r="99" spans="1:12" s="313" customFormat="1" x14ac:dyDescent="0.25">
      <c r="A99" s="317"/>
      <c r="B99" s="317"/>
      <c r="C99" s="317"/>
      <c r="D99" s="317"/>
      <c r="E99" s="317"/>
      <c r="F99" s="317"/>
      <c r="G99" s="317"/>
      <c r="H99" s="312"/>
      <c r="I99" s="312"/>
      <c r="J99" s="312"/>
      <c r="K99" s="312"/>
      <c r="L99" s="312"/>
    </row>
    <row r="100" spans="1:12" s="313" customFormat="1" x14ac:dyDescent="0.25">
      <c r="A100" s="317"/>
      <c r="B100" s="317"/>
      <c r="C100" s="317"/>
      <c r="D100" s="317"/>
      <c r="E100" s="317"/>
      <c r="F100" s="317"/>
      <c r="G100" s="317"/>
      <c r="H100" s="312"/>
      <c r="I100" s="312"/>
      <c r="J100" s="312"/>
      <c r="K100" s="312"/>
      <c r="L100" s="312"/>
    </row>
    <row r="101" spans="1:12" s="313" customFormat="1" x14ac:dyDescent="0.25">
      <c r="A101" s="317"/>
      <c r="B101" s="317"/>
      <c r="C101" s="317"/>
      <c r="D101" s="317"/>
      <c r="E101" s="317"/>
      <c r="F101" s="317"/>
      <c r="G101" s="317"/>
      <c r="H101" s="312"/>
      <c r="I101" s="312"/>
      <c r="J101" s="312"/>
      <c r="K101" s="312"/>
      <c r="L101" s="312"/>
    </row>
    <row r="102" spans="1:12" s="313" customFormat="1" x14ac:dyDescent="0.25">
      <c r="A102" s="317"/>
      <c r="B102" s="317"/>
      <c r="C102" s="317"/>
      <c r="D102" s="317"/>
      <c r="E102" s="317"/>
      <c r="F102" s="317"/>
      <c r="G102" s="317"/>
      <c r="H102" s="312"/>
      <c r="I102" s="312"/>
      <c r="J102" s="312"/>
      <c r="K102" s="312"/>
      <c r="L102" s="312"/>
    </row>
    <row r="103" spans="1:12" s="313" customFormat="1" x14ac:dyDescent="0.25">
      <c r="A103" s="317"/>
      <c r="B103" s="317"/>
      <c r="C103" s="317"/>
      <c r="D103" s="317"/>
      <c r="E103" s="317"/>
      <c r="F103" s="317"/>
      <c r="G103" s="317"/>
      <c r="H103" s="312"/>
      <c r="I103" s="312"/>
      <c r="J103" s="312"/>
      <c r="K103" s="312"/>
      <c r="L103" s="312"/>
    </row>
    <row r="104" spans="1:12" s="313" customFormat="1" x14ac:dyDescent="0.25">
      <c r="A104" s="317"/>
      <c r="B104" s="317"/>
      <c r="C104" s="317"/>
      <c r="D104" s="317"/>
      <c r="E104" s="317"/>
      <c r="F104" s="317"/>
      <c r="G104" s="317"/>
      <c r="H104" s="312"/>
      <c r="I104" s="312"/>
      <c r="J104" s="312"/>
      <c r="K104" s="312"/>
      <c r="L104" s="312"/>
    </row>
    <row r="105" spans="1:12" s="313" customFormat="1" x14ac:dyDescent="0.25">
      <c r="A105" s="317"/>
      <c r="B105" s="317"/>
      <c r="C105" s="317"/>
      <c r="D105" s="317"/>
      <c r="E105" s="317"/>
      <c r="F105" s="317"/>
      <c r="G105" s="317"/>
      <c r="H105" s="312"/>
      <c r="I105" s="312"/>
      <c r="J105" s="312"/>
      <c r="K105" s="312"/>
      <c r="L105" s="312"/>
    </row>
    <row r="106" spans="1:12" s="313" customFormat="1" x14ac:dyDescent="0.25">
      <c r="A106" s="317"/>
      <c r="B106" s="317"/>
      <c r="C106" s="317"/>
      <c r="D106" s="317"/>
      <c r="E106" s="317"/>
      <c r="F106" s="317"/>
      <c r="G106" s="317"/>
      <c r="H106" s="312"/>
      <c r="I106" s="312"/>
      <c r="J106" s="312"/>
      <c r="K106" s="312"/>
      <c r="L106" s="312"/>
    </row>
    <row r="107" spans="1:12" s="313" customFormat="1" x14ac:dyDescent="0.25">
      <c r="A107" s="316"/>
      <c r="B107" s="316"/>
      <c r="C107" s="316"/>
      <c r="D107" s="316"/>
      <c r="E107" s="317"/>
      <c r="F107" s="317"/>
      <c r="G107" s="317"/>
      <c r="H107" s="312"/>
      <c r="I107" s="312"/>
      <c r="J107" s="312"/>
      <c r="K107" s="312"/>
      <c r="L107" s="312"/>
    </row>
    <row r="108" spans="1:12" s="313" customFormat="1" x14ac:dyDescent="0.25">
      <c r="A108" s="316"/>
      <c r="B108" s="316"/>
      <c r="C108" s="316"/>
      <c r="D108" s="316"/>
      <c r="E108" s="317"/>
      <c r="F108" s="317"/>
      <c r="G108" s="317"/>
      <c r="H108" s="312"/>
      <c r="I108" s="312"/>
      <c r="J108" s="312"/>
      <c r="K108" s="312"/>
      <c r="L108" s="312"/>
    </row>
    <row r="109" spans="1:12" s="313" customFormat="1" x14ac:dyDescent="0.25">
      <c r="A109" s="317"/>
      <c r="B109" s="312"/>
      <c r="C109" s="312"/>
      <c r="D109" s="312"/>
      <c r="E109" s="312"/>
      <c r="F109" s="312"/>
      <c r="G109" s="312"/>
      <c r="H109" s="312"/>
      <c r="I109" s="312"/>
      <c r="J109" s="312"/>
      <c r="K109" s="312"/>
      <c r="L109" s="312"/>
    </row>
    <row r="110" spans="1:12" s="313" customFormat="1" x14ac:dyDescent="0.25">
      <c r="A110" s="275"/>
      <c r="B110" s="280"/>
      <c r="C110" s="280"/>
      <c r="D110" s="280"/>
      <c r="E110" s="280"/>
      <c r="F110" s="280"/>
      <c r="G110" s="280"/>
      <c r="H110" s="312"/>
      <c r="I110" s="312"/>
      <c r="J110" s="312"/>
      <c r="K110" s="312"/>
      <c r="L110" s="312"/>
    </row>
    <row r="111" spans="1:12" s="313" customFormat="1" x14ac:dyDescent="0.25">
      <c r="A111" s="317"/>
      <c r="B111" s="312"/>
      <c r="C111" s="312"/>
      <c r="D111" s="312"/>
      <c r="E111" s="312"/>
      <c r="F111" s="312"/>
      <c r="G111" s="312"/>
      <c r="H111" s="312"/>
      <c r="I111" s="312"/>
      <c r="J111" s="312"/>
      <c r="K111" s="312"/>
      <c r="L111" s="312"/>
    </row>
    <row r="112" spans="1:12" s="313" customFormat="1" x14ac:dyDescent="0.25">
      <c r="A112" s="275"/>
      <c r="B112" s="280"/>
      <c r="C112" s="280"/>
      <c r="D112" s="280"/>
      <c r="E112" s="280"/>
      <c r="F112" s="280"/>
      <c r="G112" s="280"/>
      <c r="H112" s="312"/>
      <c r="I112" s="312"/>
      <c r="J112" s="312"/>
      <c r="K112" s="312"/>
      <c r="L112" s="312"/>
    </row>
    <row r="113" spans="1:12" s="313" customFormat="1" x14ac:dyDescent="0.25">
      <c r="A113" s="317"/>
      <c r="B113" s="312"/>
      <c r="C113" s="312"/>
      <c r="D113" s="312"/>
      <c r="E113" s="312"/>
      <c r="F113" s="312"/>
      <c r="G113" s="312"/>
      <c r="H113" s="312"/>
      <c r="I113" s="312"/>
      <c r="J113" s="312"/>
      <c r="K113" s="312"/>
      <c r="L113" s="312"/>
    </row>
    <row r="114" spans="1:12" s="313" customFormat="1" x14ac:dyDescent="0.25">
      <c r="A114" s="275"/>
      <c r="B114" s="280"/>
      <c r="C114" s="280"/>
      <c r="D114" s="280"/>
      <c r="E114" s="280"/>
      <c r="F114" s="280"/>
      <c r="G114" s="280"/>
      <c r="H114" s="312"/>
      <c r="I114" s="312"/>
      <c r="J114" s="312"/>
      <c r="K114" s="312"/>
      <c r="L114" s="312"/>
    </row>
    <row r="115" spans="1:12" s="313" customFormat="1" x14ac:dyDescent="0.25">
      <c r="A115" s="275"/>
      <c r="B115" s="280"/>
      <c r="C115" s="280"/>
      <c r="D115" s="280"/>
      <c r="E115" s="280"/>
      <c r="F115" s="280"/>
      <c r="G115" s="280"/>
      <c r="H115" s="312"/>
      <c r="I115" s="312"/>
      <c r="J115" s="312"/>
      <c r="K115" s="312"/>
      <c r="L115" s="312"/>
    </row>
    <row r="116" spans="1:12" s="313" customFormat="1" x14ac:dyDescent="0.25">
      <c r="A116" s="275"/>
      <c r="B116" s="280"/>
      <c r="C116" s="280"/>
      <c r="D116" s="280"/>
      <c r="E116" s="280"/>
      <c r="F116" s="280"/>
      <c r="G116" s="280"/>
      <c r="H116" s="312"/>
      <c r="I116" s="312"/>
      <c r="J116" s="312"/>
      <c r="K116" s="312"/>
      <c r="L116" s="312"/>
    </row>
    <row r="117" spans="1:12" s="313" customFormat="1" x14ac:dyDescent="0.25">
      <c r="A117" s="275"/>
      <c r="B117" s="280"/>
      <c r="C117" s="280"/>
      <c r="D117" s="280"/>
      <c r="E117" s="280"/>
      <c r="F117" s="280"/>
      <c r="G117" s="280"/>
      <c r="H117" s="312"/>
      <c r="I117" s="312"/>
      <c r="J117" s="312"/>
      <c r="K117" s="312"/>
      <c r="L117" s="312"/>
    </row>
    <row r="118" spans="1:12" s="313" customFormat="1" x14ac:dyDescent="0.25">
      <c r="A118" s="275"/>
      <c r="B118" s="280"/>
      <c r="C118" s="280"/>
      <c r="D118" s="280"/>
      <c r="E118" s="280"/>
      <c r="F118" s="280"/>
      <c r="G118" s="280"/>
      <c r="H118" s="312"/>
      <c r="I118" s="312"/>
      <c r="J118" s="312"/>
      <c r="K118" s="312"/>
      <c r="L118" s="312"/>
    </row>
    <row r="119" spans="1:12" s="313" customFormat="1" x14ac:dyDescent="0.25">
      <c r="A119" s="317"/>
      <c r="B119" s="312"/>
      <c r="C119" s="312"/>
      <c r="D119" s="312"/>
      <c r="E119" s="312"/>
      <c r="F119" s="312"/>
      <c r="G119" s="312"/>
      <c r="H119" s="312"/>
      <c r="I119" s="312"/>
      <c r="J119" s="312"/>
      <c r="K119" s="312"/>
      <c r="L119" s="312"/>
    </row>
    <row r="120" spans="1:12" s="313" customFormat="1" x14ac:dyDescent="0.25">
      <c r="A120" s="275"/>
      <c r="B120" s="280"/>
      <c r="C120" s="280"/>
      <c r="D120" s="280"/>
      <c r="E120" s="280"/>
      <c r="F120" s="280"/>
      <c r="G120" s="280"/>
      <c r="H120" s="312"/>
      <c r="I120" s="312"/>
      <c r="J120" s="312"/>
      <c r="K120" s="312"/>
      <c r="L120" s="312"/>
    </row>
    <row r="121" spans="1:12" s="313" customFormat="1" x14ac:dyDescent="0.25">
      <c r="A121" s="275"/>
      <c r="B121" s="280"/>
      <c r="C121" s="280"/>
      <c r="D121" s="280"/>
      <c r="E121" s="280"/>
      <c r="F121" s="280"/>
      <c r="G121" s="280"/>
      <c r="H121" s="312"/>
      <c r="I121" s="312"/>
      <c r="J121" s="312"/>
      <c r="K121" s="312"/>
      <c r="L121" s="312"/>
    </row>
    <row r="122" spans="1:12" x14ac:dyDescent="0.25">
      <c r="A122" s="275"/>
      <c r="B122" s="280"/>
      <c r="C122" s="280"/>
      <c r="D122" s="280"/>
      <c r="E122" s="280"/>
      <c r="F122" s="280"/>
      <c r="G122" s="280"/>
      <c r="H122" s="272"/>
      <c r="I122" s="272"/>
      <c r="J122" s="272"/>
      <c r="K122" s="272"/>
      <c r="L122" s="272"/>
    </row>
    <row r="123" spans="1:12" x14ac:dyDescent="0.25">
      <c r="A123" s="275"/>
      <c r="B123" s="280"/>
      <c r="C123" s="280"/>
      <c r="D123" s="280"/>
      <c r="E123" s="280"/>
      <c r="F123" s="280"/>
      <c r="G123" s="280"/>
      <c r="H123" s="272"/>
      <c r="I123" s="272"/>
      <c r="J123" s="272"/>
      <c r="K123" s="272"/>
      <c r="L123" s="272"/>
    </row>
    <row r="124" spans="1:12" x14ac:dyDescent="0.25">
      <c r="A124" s="275"/>
      <c r="B124" s="280"/>
      <c r="C124" s="280"/>
      <c r="D124" s="280"/>
      <c r="E124" s="280"/>
      <c r="F124" s="280"/>
      <c r="G124" s="280"/>
      <c r="H124" s="272"/>
      <c r="I124" s="272"/>
      <c r="J124" s="272"/>
      <c r="K124" s="272"/>
      <c r="L124" s="272"/>
    </row>
    <row r="125" spans="1:12" x14ac:dyDescent="0.25">
      <c r="A125" s="275"/>
      <c r="B125" s="280"/>
      <c r="C125" s="280"/>
      <c r="D125" s="280"/>
      <c r="E125" s="280"/>
      <c r="F125" s="280"/>
      <c r="G125" s="280"/>
      <c r="H125" s="272"/>
      <c r="I125" s="272"/>
      <c r="J125" s="272"/>
      <c r="K125" s="272"/>
      <c r="L125" s="272"/>
    </row>
    <row r="126" spans="1:12" x14ac:dyDescent="0.25">
      <c r="A126" s="275"/>
      <c r="B126" s="280"/>
      <c r="C126" s="280"/>
      <c r="D126" s="280"/>
      <c r="E126" s="280"/>
      <c r="F126" s="280"/>
      <c r="G126" s="280"/>
      <c r="H126" s="272"/>
      <c r="I126" s="272"/>
      <c r="J126" s="272"/>
      <c r="K126" s="272"/>
      <c r="L126" s="272"/>
    </row>
    <row r="127" spans="1:12" x14ac:dyDescent="0.25">
      <c r="A127" s="2"/>
      <c r="B127" s="272"/>
      <c r="C127" s="272"/>
      <c r="D127" s="272"/>
      <c r="E127" s="272"/>
      <c r="F127" s="272"/>
      <c r="G127" s="272"/>
      <c r="H127" s="272"/>
      <c r="I127" s="272"/>
      <c r="J127" s="272"/>
      <c r="K127" s="272"/>
      <c r="L127" s="272"/>
    </row>
    <row r="128" spans="1:12" x14ac:dyDescent="0.25">
      <c r="A128" s="272"/>
      <c r="B128" s="272"/>
      <c r="C128" s="272"/>
      <c r="D128" s="272"/>
      <c r="E128" s="272"/>
      <c r="F128" s="272"/>
      <c r="G128" s="272"/>
      <c r="H128" s="272"/>
      <c r="I128" s="272"/>
      <c r="J128" s="272"/>
      <c r="K128" s="272"/>
      <c r="L128" s="272"/>
    </row>
    <row r="129" spans="1:12" x14ac:dyDescent="0.25">
      <c r="A129" s="272"/>
      <c r="B129" s="272"/>
      <c r="C129" s="272"/>
      <c r="D129" s="272"/>
      <c r="E129" s="272"/>
      <c r="F129" s="272"/>
      <c r="G129" s="272"/>
      <c r="H129" s="272"/>
      <c r="I129" s="272"/>
      <c r="J129" s="272"/>
      <c r="K129" s="272"/>
      <c r="L129" s="272"/>
    </row>
    <row r="130" spans="1:12" x14ac:dyDescent="0.25">
      <c r="A130" s="272"/>
      <c r="B130" s="272"/>
      <c r="C130" s="272"/>
      <c r="D130" s="272"/>
      <c r="E130" s="272"/>
      <c r="F130" s="272"/>
      <c r="G130" s="272"/>
      <c r="H130" s="272"/>
      <c r="I130" s="272"/>
      <c r="J130" s="272"/>
      <c r="K130" s="272"/>
      <c r="L130" s="272"/>
    </row>
    <row r="131" spans="1:12" x14ac:dyDescent="0.25">
      <c r="A131" s="272"/>
      <c r="B131" s="272"/>
      <c r="C131" s="272"/>
      <c r="D131" s="272"/>
      <c r="E131" s="272"/>
      <c r="F131" s="272"/>
      <c r="G131" s="272"/>
      <c r="H131" s="272"/>
      <c r="I131" s="272"/>
      <c r="J131" s="272"/>
      <c r="K131" s="272"/>
      <c r="L131" s="272"/>
    </row>
    <row r="132" spans="1:12" x14ac:dyDescent="0.25">
      <c r="A132" s="272"/>
      <c r="B132" s="272"/>
      <c r="C132" s="272"/>
      <c r="D132" s="272"/>
      <c r="E132" s="272"/>
      <c r="F132" s="272"/>
      <c r="G132" s="272"/>
      <c r="H132" s="272"/>
      <c r="I132" s="272"/>
      <c r="J132" s="272"/>
      <c r="K132" s="272"/>
      <c r="L132" s="272"/>
    </row>
    <row r="133" spans="1:12" x14ac:dyDescent="0.25">
      <c r="A133" s="272"/>
      <c r="B133" s="272"/>
      <c r="C133" s="272"/>
      <c r="D133" s="272"/>
      <c r="E133" s="272"/>
      <c r="F133" s="272"/>
      <c r="G133" s="272"/>
      <c r="H133" s="272"/>
      <c r="I133" s="272"/>
      <c r="J133" s="272"/>
      <c r="K133" s="272"/>
      <c r="L133" s="272"/>
    </row>
    <row r="134" spans="1:12" x14ac:dyDescent="0.25">
      <c r="A134" s="272"/>
      <c r="B134" s="272"/>
      <c r="C134" s="272"/>
      <c r="D134" s="272"/>
      <c r="E134" s="272"/>
      <c r="F134" s="272"/>
      <c r="G134" s="272"/>
      <c r="H134" s="272"/>
      <c r="I134" s="272"/>
      <c r="J134" s="272"/>
      <c r="K134" s="272"/>
      <c r="L134" s="272"/>
    </row>
    <row r="135" spans="1:12" x14ac:dyDescent="0.25">
      <c r="A135" s="272"/>
      <c r="B135" s="272"/>
      <c r="C135" s="272"/>
      <c r="D135" s="272"/>
      <c r="E135" s="272"/>
      <c r="F135" s="272"/>
      <c r="G135" s="272"/>
      <c r="H135" s="272"/>
      <c r="I135" s="272"/>
      <c r="J135" s="272"/>
      <c r="K135" s="272"/>
      <c r="L135" s="272"/>
    </row>
    <row r="136" spans="1:12" x14ac:dyDescent="0.25">
      <c r="A136" s="272"/>
      <c r="B136" s="272"/>
      <c r="C136" s="272"/>
      <c r="D136" s="272"/>
      <c r="E136" s="272"/>
      <c r="F136" s="272"/>
      <c r="G136" s="272"/>
      <c r="H136" s="272"/>
      <c r="I136" s="272"/>
      <c r="J136" s="272"/>
      <c r="K136" s="272"/>
      <c r="L136" s="272"/>
    </row>
    <row r="137" spans="1:12" x14ac:dyDescent="0.25">
      <c r="A137" s="272"/>
      <c r="B137" s="272"/>
      <c r="C137" s="272"/>
      <c r="D137" s="272"/>
      <c r="E137" s="272"/>
      <c r="F137" s="272"/>
      <c r="G137" s="272"/>
      <c r="H137" s="272"/>
      <c r="I137" s="272"/>
      <c r="J137" s="272"/>
      <c r="K137" s="272"/>
      <c r="L137" s="272"/>
    </row>
    <row r="138" spans="1:12" x14ac:dyDescent="0.25">
      <c r="A138" s="272"/>
      <c r="B138" s="272"/>
      <c r="C138" s="272"/>
      <c r="D138" s="272"/>
      <c r="E138" s="272"/>
      <c r="F138" s="272"/>
      <c r="G138" s="272"/>
      <c r="H138" s="272"/>
      <c r="I138" s="272"/>
      <c r="J138" s="272"/>
      <c r="K138" s="272"/>
      <c r="L138" s="272"/>
    </row>
    <row r="139" spans="1:12" x14ac:dyDescent="0.25">
      <c r="A139" s="272"/>
      <c r="B139" s="272"/>
      <c r="C139" s="272"/>
      <c r="D139" s="272"/>
      <c r="E139" s="272"/>
      <c r="F139" s="272"/>
      <c r="G139" s="272"/>
      <c r="H139" s="272"/>
      <c r="I139" s="272"/>
      <c r="J139" s="272"/>
      <c r="K139" s="272"/>
      <c r="L139" s="272"/>
    </row>
    <row r="140" spans="1:12" x14ac:dyDescent="0.25">
      <c r="A140" s="272"/>
      <c r="B140" s="272"/>
      <c r="C140" s="272"/>
      <c r="D140" s="272"/>
      <c r="E140" s="272"/>
      <c r="F140" s="272"/>
      <c r="G140" s="272"/>
      <c r="H140" s="272"/>
      <c r="I140" s="272"/>
      <c r="J140" s="272"/>
      <c r="K140" s="272"/>
      <c r="L140" s="272"/>
    </row>
    <row r="141" spans="1:12" x14ac:dyDescent="0.25">
      <c r="A141" s="272"/>
      <c r="B141" s="272"/>
      <c r="C141" s="272"/>
      <c r="D141" s="272"/>
      <c r="E141" s="272"/>
      <c r="F141" s="272"/>
      <c r="G141" s="272"/>
      <c r="H141" s="272"/>
      <c r="I141" s="272"/>
      <c r="J141" s="272"/>
      <c r="K141" s="272"/>
      <c r="L141" s="272"/>
    </row>
    <row r="142" spans="1:12" x14ac:dyDescent="0.25">
      <c r="A142" s="272"/>
      <c r="B142" s="272"/>
      <c r="C142" s="272"/>
      <c r="D142" s="272"/>
      <c r="E142" s="272"/>
      <c r="F142" s="272"/>
      <c r="G142" s="272"/>
      <c r="H142" s="272"/>
      <c r="I142" s="272"/>
      <c r="J142" s="272"/>
      <c r="K142" s="272"/>
      <c r="L142" s="272"/>
    </row>
    <row r="143" spans="1:12" x14ac:dyDescent="0.25">
      <c r="A143" s="272"/>
      <c r="B143" s="272"/>
      <c r="C143" s="272"/>
      <c r="D143" s="272"/>
      <c r="E143" s="272"/>
      <c r="F143" s="272"/>
      <c r="G143" s="272"/>
      <c r="H143" s="272"/>
      <c r="I143" s="272"/>
      <c r="J143" s="272"/>
      <c r="K143" s="272"/>
      <c r="L143" s="272"/>
    </row>
    <row r="144" spans="1:12" x14ac:dyDescent="0.25">
      <c r="A144" s="272"/>
      <c r="B144" s="272"/>
      <c r="C144" s="272"/>
      <c r="D144" s="272"/>
      <c r="E144" s="272"/>
      <c r="F144" s="272"/>
      <c r="G144" s="272"/>
      <c r="H144" s="272"/>
      <c r="I144" s="272"/>
      <c r="J144" s="272"/>
      <c r="K144" s="272"/>
      <c r="L144" s="272"/>
    </row>
    <row r="145" spans="1:12" x14ac:dyDescent="0.25">
      <c r="A145" s="272"/>
      <c r="B145" s="272"/>
      <c r="C145" s="272"/>
      <c r="D145" s="272"/>
      <c r="E145" s="272"/>
      <c r="F145" s="272"/>
      <c r="G145" s="272"/>
      <c r="H145" s="272"/>
      <c r="I145" s="272"/>
      <c r="J145" s="272"/>
      <c r="K145" s="272"/>
      <c r="L145" s="272"/>
    </row>
    <row r="146" spans="1:12" x14ac:dyDescent="0.25">
      <c r="A146" s="272"/>
      <c r="B146" s="272"/>
      <c r="C146" s="272"/>
      <c r="D146" s="272"/>
      <c r="E146" s="272"/>
      <c r="F146" s="272"/>
      <c r="G146" s="272"/>
      <c r="H146" s="272"/>
      <c r="I146" s="272"/>
      <c r="J146" s="272"/>
      <c r="K146" s="272"/>
      <c r="L146" s="272"/>
    </row>
    <row r="147" spans="1:12" x14ac:dyDescent="0.25">
      <c r="A147" s="272"/>
      <c r="B147" s="272"/>
      <c r="C147" s="272"/>
      <c r="D147" s="272"/>
      <c r="E147" s="272"/>
      <c r="F147" s="272"/>
      <c r="G147" s="272"/>
      <c r="H147" s="272"/>
      <c r="I147" s="272"/>
      <c r="J147" s="272"/>
      <c r="K147" s="272"/>
      <c r="L147" s="272"/>
    </row>
    <row r="148" spans="1:12" x14ac:dyDescent="0.25">
      <c r="A148" s="272"/>
      <c r="B148" s="272"/>
      <c r="C148" s="272"/>
      <c r="D148" s="272"/>
      <c r="E148" s="272"/>
      <c r="F148" s="272"/>
      <c r="G148" s="272"/>
      <c r="H148" s="272"/>
      <c r="I148" s="272"/>
      <c r="J148" s="272"/>
      <c r="K148" s="272"/>
      <c r="L148" s="272"/>
    </row>
    <row r="149" spans="1:12" x14ac:dyDescent="0.25">
      <c r="A149" s="272"/>
      <c r="B149" s="272"/>
      <c r="C149" s="272"/>
      <c r="D149" s="272"/>
      <c r="E149" s="272"/>
      <c r="F149" s="272"/>
      <c r="G149" s="272"/>
      <c r="H149" s="272"/>
      <c r="I149" s="272"/>
      <c r="J149" s="272"/>
      <c r="K149" s="272"/>
      <c r="L149" s="272"/>
    </row>
    <row r="150" spans="1:12" x14ac:dyDescent="0.25">
      <c r="A150" s="272"/>
      <c r="B150" s="272"/>
      <c r="C150" s="272"/>
      <c r="D150" s="272"/>
      <c r="E150" s="272"/>
      <c r="F150" s="272"/>
      <c r="G150" s="272"/>
      <c r="H150" s="272"/>
      <c r="I150" s="272"/>
      <c r="J150" s="272"/>
      <c r="K150" s="272"/>
      <c r="L150" s="272"/>
    </row>
    <row r="151" spans="1:12" x14ac:dyDescent="0.25">
      <c r="A151" s="272"/>
      <c r="B151" s="272"/>
      <c r="C151" s="272"/>
      <c r="D151" s="272"/>
      <c r="E151" s="272"/>
      <c r="F151" s="272"/>
      <c r="G151" s="272"/>
      <c r="H151" s="272"/>
      <c r="I151" s="272"/>
      <c r="J151" s="272"/>
      <c r="K151" s="272"/>
      <c r="L151" s="272"/>
    </row>
    <row r="152" spans="1:12" x14ac:dyDescent="0.25">
      <c r="A152" s="272"/>
      <c r="B152" s="272"/>
      <c r="C152" s="272"/>
      <c r="D152" s="272"/>
      <c r="E152" s="272"/>
      <c r="F152" s="272"/>
      <c r="G152" s="272"/>
      <c r="H152" s="272"/>
      <c r="I152" s="272"/>
      <c r="J152" s="272"/>
      <c r="K152" s="272"/>
      <c r="L152" s="272"/>
    </row>
    <row r="153" spans="1:12" x14ac:dyDescent="0.25">
      <c r="A153" s="272"/>
      <c r="B153" s="272"/>
      <c r="C153" s="272"/>
      <c r="D153" s="272"/>
      <c r="E153" s="272"/>
      <c r="F153" s="272"/>
      <c r="G153" s="272"/>
      <c r="H153" s="272"/>
      <c r="I153" s="272"/>
      <c r="J153" s="272"/>
      <c r="K153" s="272"/>
      <c r="L153" s="272"/>
    </row>
    <row r="154" spans="1:12" x14ac:dyDescent="0.25">
      <c r="A154" s="272"/>
      <c r="B154" s="272"/>
      <c r="C154" s="272"/>
      <c r="D154" s="272"/>
      <c r="E154" s="272"/>
      <c r="F154" s="272"/>
      <c r="G154" s="272"/>
      <c r="H154" s="272"/>
      <c r="I154" s="272"/>
      <c r="J154" s="272"/>
      <c r="K154" s="272"/>
      <c r="L154" s="272"/>
    </row>
    <row r="155" spans="1:12" x14ac:dyDescent="0.25">
      <c r="A155" s="272"/>
      <c r="B155" s="272"/>
      <c r="C155" s="272"/>
      <c r="D155" s="272"/>
      <c r="E155" s="272"/>
      <c r="F155" s="272"/>
      <c r="G155" s="272"/>
      <c r="H155" s="272"/>
      <c r="I155" s="272"/>
      <c r="J155" s="272"/>
      <c r="K155" s="272"/>
      <c r="L155" s="272"/>
    </row>
    <row r="156" spans="1:12" x14ac:dyDescent="0.25">
      <c r="A156" s="272"/>
      <c r="B156" s="272"/>
      <c r="C156" s="272"/>
      <c r="D156" s="272"/>
      <c r="E156" s="272"/>
      <c r="F156" s="272"/>
      <c r="G156" s="272"/>
      <c r="H156" s="272"/>
      <c r="I156" s="272"/>
      <c r="J156" s="272"/>
      <c r="K156" s="272"/>
      <c r="L156" s="272"/>
    </row>
    <row r="157" spans="1:12" x14ac:dyDescent="0.25">
      <c r="A157" s="272"/>
      <c r="B157" s="272"/>
      <c r="C157" s="272"/>
      <c r="D157" s="272"/>
      <c r="E157" s="272"/>
      <c r="F157" s="272"/>
      <c r="G157" s="272"/>
      <c r="H157" s="272"/>
      <c r="I157" s="272"/>
      <c r="J157" s="272"/>
      <c r="K157" s="272"/>
      <c r="L157" s="272"/>
    </row>
    <row r="158" spans="1:12" x14ac:dyDescent="0.25">
      <c r="A158" s="272"/>
      <c r="B158" s="272"/>
      <c r="C158" s="272"/>
      <c r="D158" s="272"/>
      <c r="E158" s="272"/>
      <c r="F158" s="272"/>
      <c r="G158" s="272"/>
      <c r="H158" s="272"/>
      <c r="I158" s="272"/>
      <c r="J158" s="272"/>
      <c r="K158" s="272"/>
      <c r="L158" s="272"/>
    </row>
    <row r="159" spans="1:12" x14ac:dyDescent="0.25">
      <c r="A159" s="272"/>
      <c r="B159" s="272"/>
      <c r="C159" s="272"/>
      <c r="D159" s="272"/>
      <c r="E159" s="272"/>
      <c r="F159" s="272"/>
      <c r="G159" s="272"/>
      <c r="H159" s="272"/>
      <c r="I159" s="272"/>
      <c r="J159" s="272"/>
      <c r="K159" s="272"/>
      <c r="L159" s="272"/>
    </row>
    <row r="160" spans="1:12" x14ac:dyDescent="0.25">
      <c r="A160" s="272"/>
      <c r="B160" s="272"/>
      <c r="C160" s="272"/>
      <c r="D160" s="272"/>
      <c r="E160" s="272"/>
      <c r="F160" s="272"/>
      <c r="G160" s="272"/>
      <c r="H160" s="272"/>
      <c r="I160" s="272"/>
      <c r="J160" s="272"/>
      <c r="K160" s="272"/>
      <c r="L160" s="272"/>
    </row>
    <row r="161" spans="1:12" x14ac:dyDescent="0.25">
      <c r="A161" s="272"/>
      <c r="B161" s="272"/>
      <c r="C161" s="272"/>
      <c r="D161" s="272"/>
      <c r="E161" s="272"/>
      <c r="F161" s="272"/>
      <c r="G161" s="272"/>
      <c r="H161" s="272"/>
      <c r="I161" s="272"/>
      <c r="J161" s="272"/>
      <c r="K161" s="272"/>
      <c r="L161" s="272"/>
    </row>
    <row r="162" spans="1:12" x14ac:dyDescent="0.25">
      <c r="A162" s="272"/>
      <c r="B162" s="272"/>
      <c r="C162" s="272"/>
      <c r="D162" s="272"/>
      <c r="E162" s="272"/>
      <c r="F162" s="272"/>
      <c r="G162" s="272"/>
      <c r="H162" s="272"/>
      <c r="I162" s="272"/>
      <c r="J162" s="272"/>
      <c r="K162" s="272"/>
      <c r="L162" s="272"/>
    </row>
    <row r="163" spans="1:12" x14ac:dyDescent="0.25">
      <c r="A163" s="272"/>
      <c r="B163" s="272"/>
      <c r="C163" s="272"/>
      <c r="D163" s="272"/>
      <c r="E163" s="272"/>
      <c r="F163" s="272"/>
      <c r="G163" s="272"/>
      <c r="H163" s="272"/>
      <c r="I163" s="272"/>
      <c r="J163" s="272"/>
      <c r="K163" s="272"/>
      <c r="L163" s="272"/>
    </row>
    <row r="164" spans="1:12" x14ac:dyDescent="0.25">
      <c r="A164" s="272"/>
      <c r="B164" s="272"/>
      <c r="C164" s="272"/>
      <c r="D164" s="272"/>
      <c r="E164" s="272"/>
      <c r="F164" s="272"/>
      <c r="G164" s="272"/>
      <c r="H164" s="272"/>
      <c r="I164" s="272"/>
      <c r="J164" s="272"/>
      <c r="K164" s="272"/>
      <c r="L164" s="272"/>
    </row>
    <row r="165" spans="1:12" x14ac:dyDescent="0.25">
      <c r="A165" s="272"/>
      <c r="B165" s="272"/>
      <c r="C165" s="272"/>
      <c r="D165" s="272"/>
      <c r="E165" s="272"/>
      <c r="F165" s="272"/>
      <c r="G165" s="272"/>
      <c r="H165" s="272"/>
      <c r="I165" s="272"/>
      <c r="J165" s="272"/>
      <c r="K165" s="272"/>
      <c r="L165" s="272"/>
    </row>
    <row r="166" spans="1:12" x14ac:dyDescent="0.25">
      <c r="A166" s="272"/>
      <c r="B166" s="272"/>
      <c r="C166" s="272"/>
      <c r="D166" s="272"/>
      <c r="E166" s="272"/>
      <c r="F166" s="272"/>
      <c r="G166" s="272"/>
      <c r="H166" s="272"/>
      <c r="I166" s="272"/>
      <c r="J166" s="272"/>
      <c r="K166" s="272"/>
      <c r="L166" s="272"/>
    </row>
    <row r="167" spans="1:12" x14ac:dyDescent="0.25">
      <c r="A167" s="272"/>
      <c r="B167" s="272"/>
      <c r="C167" s="272"/>
      <c r="D167" s="272"/>
      <c r="E167" s="272"/>
      <c r="F167" s="272"/>
      <c r="G167" s="272"/>
      <c r="H167" s="272"/>
      <c r="I167" s="272"/>
      <c r="J167" s="272"/>
      <c r="K167" s="272"/>
      <c r="L167" s="272"/>
    </row>
    <row r="168" spans="1:12" x14ac:dyDescent="0.25">
      <c r="A168" s="272"/>
      <c r="B168" s="272"/>
      <c r="C168" s="272"/>
      <c r="D168" s="272"/>
      <c r="E168" s="272"/>
      <c r="F168" s="272"/>
      <c r="G168" s="272"/>
      <c r="H168" s="272"/>
      <c r="I168" s="272"/>
      <c r="J168" s="272"/>
      <c r="K168" s="272"/>
      <c r="L168" s="272"/>
    </row>
    <row r="169" spans="1:12" x14ac:dyDescent="0.25">
      <c r="A169" s="272"/>
      <c r="B169" s="272"/>
      <c r="C169" s="272"/>
      <c r="D169" s="272"/>
      <c r="E169" s="272"/>
      <c r="F169" s="272"/>
      <c r="G169" s="272"/>
      <c r="H169" s="272"/>
      <c r="I169" s="272"/>
      <c r="J169" s="272"/>
      <c r="K169" s="272"/>
      <c r="L169" s="272"/>
    </row>
    <row r="170" spans="1:12" x14ac:dyDescent="0.25">
      <c r="A170" s="272"/>
      <c r="B170" s="272"/>
      <c r="C170" s="272"/>
      <c r="D170" s="272"/>
      <c r="E170" s="272"/>
      <c r="F170" s="272"/>
      <c r="G170" s="272"/>
      <c r="H170" s="272"/>
      <c r="I170" s="272"/>
      <c r="J170" s="272"/>
      <c r="K170" s="272"/>
      <c r="L170" s="272"/>
    </row>
    <row r="171" spans="1:12" x14ac:dyDescent="0.25">
      <c r="A171" s="272"/>
      <c r="B171" s="272"/>
      <c r="C171" s="272"/>
      <c r="D171" s="272"/>
      <c r="E171" s="272"/>
      <c r="F171" s="272"/>
      <c r="G171" s="272"/>
      <c r="H171" s="272"/>
      <c r="I171" s="272"/>
      <c r="J171" s="272"/>
      <c r="K171" s="272"/>
      <c r="L171" s="272"/>
    </row>
    <row r="172" spans="1:12" x14ac:dyDescent="0.25">
      <c r="A172" s="272"/>
      <c r="B172" s="272"/>
      <c r="C172" s="272"/>
      <c r="D172" s="272"/>
      <c r="E172" s="272"/>
      <c r="F172" s="272"/>
      <c r="G172" s="272"/>
      <c r="H172" s="272"/>
      <c r="I172" s="272"/>
      <c r="J172" s="272"/>
      <c r="K172" s="272"/>
      <c r="L172" s="272"/>
    </row>
    <row r="173" spans="1:12" x14ac:dyDescent="0.25">
      <c r="A173" s="272"/>
      <c r="B173" s="272"/>
      <c r="C173" s="272"/>
      <c r="D173" s="272"/>
      <c r="E173" s="272"/>
      <c r="F173" s="272"/>
      <c r="G173" s="272"/>
      <c r="H173" s="272"/>
      <c r="I173" s="272"/>
      <c r="J173" s="272"/>
      <c r="K173" s="272"/>
      <c r="L173" s="272"/>
    </row>
    <row r="174" spans="1:12" x14ac:dyDescent="0.25">
      <c r="A174" s="272"/>
      <c r="B174" s="272"/>
      <c r="C174" s="272"/>
      <c r="D174" s="272"/>
      <c r="E174" s="272"/>
      <c r="F174" s="272"/>
      <c r="G174" s="272"/>
      <c r="H174" s="272"/>
      <c r="I174" s="272"/>
      <c r="J174" s="272"/>
      <c r="K174" s="272"/>
      <c r="L174" s="272"/>
    </row>
    <row r="175" spans="1:12" x14ac:dyDescent="0.25">
      <c r="A175" s="272"/>
      <c r="B175" s="272"/>
      <c r="C175" s="272"/>
      <c r="D175" s="272"/>
      <c r="E175" s="272"/>
      <c r="F175" s="272"/>
      <c r="G175" s="272"/>
      <c r="H175" s="272"/>
      <c r="I175" s="272"/>
      <c r="J175" s="272"/>
      <c r="K175" s="272"/>
      <c r="L175" s="272"/>
    </row>
    <row r="176" spans="1:12" x14ac:dyDescent="0.25">
      <c r="A176" s="272"/>
      <c r="B176" s="272"/>
      <c r="C176" s="272"/>
      <c r="D176" s="272"/>
      <c r="E176" s="272"/>
      <c r="F176" s="272"/>
      <c r="G176" s="272"/>
      <c r="H176" s="272"/>
      <c r="I176" s="272"/>
      <c r="J176" s="272"/>
      <c r="K176" s="272"/>
      <c r="L176" s="272"/>
    </row>
    <row r="177" spans="1:12" x14ac:dyDescent="0.25">
      <c r="A177" s="272"/>
      <c r="B177" s="272"/>
      <c r="C177" s="272"/>
      <c r="D177" s="272"/>
      <c r="E177" s="272"/>
      <c r="F177" s="272"/>
      <c r="G177" s="272"/>
      <c r="H177" s="272"/>
      <c r="I177" s="272"/>
      <c r="J177" s="272"/>
      <c r="K177" s="272"/>
      <c r="L177" s="272"/>
    </row>
    <row r="178" spans="1:12" x14ac:dyDescent="0.25">
      <c r="A178" s="272"/>
      <c r="B178" s="272"/>
      <c r="C178" s="272"/>
      <c r="D178" s="272"/>
      <c r="E178" s="272"/>
      <c r="F178" s="272"/>
      <c r="G178" s="272"/>
      <c r="H178" s="272"/>
      <c r="I178" s="272"/>
      <c r="J178" s="272"/>
      <c r="K178" s="272"/>
      <c r="L178" s="272"/>
    </row>
    <row r="179" spans="1:12" x14ac:dyDescent="0.25">
      <c r="A179" s="272"/>
      <c r="B179" s="272"/>
      <c r="C179" s="272"/>
      <c r="D179" s="272"/>
      <c r="E179" s="272"/>
      <c r="F179" s="272"/>
      <c r="G179" s="272"/>
      <c r="H179" s="272"/>
      <c r="I179" s="272"/>
      <c r="J179" s="272"/>
      <c r="K179" s="272"/>
      <c r="L179" s="272"/>
    </row>
    <row r="180" spans="1:12" x14ac:dyDescent="0.25">
      <c r="A180" s="272"/>
      <c r="B180" s="272"/>
      <c r="C180" s="272"/>
      <c r="D180" s="272"/>
      <c r="E180" s="272"/>
      <c r="F180" s="272"/>
      <c r="G180" s="272"/>
      <c r="H180" s="272"/>
      <c r="I180" s="272"/>
      <c r="J180" s="272"/>
      <c r="K180" s="272"/>
      <c r="L180" s="272"/>
    </row>
    <row r="181" spans="1:12" x14ac:dyDescent="0.25">
      <c r="A181" s="272"/>
      <c r="B181" s="272"/>
      <c r="C181" s="272"/>
      <c r="D181" s="272"/>
      <c r="E181" s="272"/>
      <c r="F181" s="272"/>
      <c r="G181" s="272"/>
      <c r="H181" s="272"/>
      <c r="I181" s="272"/>
      <c r="J181" s="272"/>
      <c r="K181" s="272"/>
      <c r="L181" s="272"/>
    </row>
    <row r="182" spans="1:12" x14ac:dyDescent="0.25">
      <c r="A182" s="272"/>
      <c r="B182" s="272"/>
      <c r="C182" s="272"/>
      <c r="D182" s="272"/>
      <c r="E182" s="272"/>
      <c r="F182" s="272"/>
      <c r="G182" s="272"/>
      <c r="H182" s="272"/>
      <c r="I182" s="272"/>
      <c r="J182" s="272"/>
      <c r="K182" s="272"/>
      <c r="L182" s="272"/>
    </row>
    <row r="183" spans="1:12" x14ac:dyDescent="0.25">
      <c r="A183" s="272"/>
      <c r="B183" s="272"/>
      <c r="C183" s="272"/>
      <c r="D183" s="272"/>
      <c r="E183" s="272"/>
      <c r="F183" s="272"/>
      <c r="G183" s="272"/>
      <c r="H183" s="272"/>
      <c r="I183" s="272"/>
      <c r="J183" s="272"/>
      <c r="K183" s="272"/>
      <c r="L183" s="272"/>
    </row>
    <row r="184" spans="1:12" x14ac:dyDescent="0.25">
      <c r="A184" s="272"/>
      <c r="B184" s="272"/>
      <c r="C184" s="272"/>
      <c r="D184" s="272"/>
      <c r="E184" s="272"/>
      <c r="F184" s="272"/>
      <c r="G184" s="272"/>
      <c r="H184" s="272"/>
      <c r="I184" s="272"/>
      <c r="J184" s="272"/>
      <c r="K184" s="272"/>
      <c r="L184" s="272"/>
    </row>
    <row r="185" spans="1:12" x14ac:dyDescent="0.25">
      <c r="A185" s="272"/>
      <c r="B185" s="272"/>
      <c r="C185" s="272"/>
      <c r="D185" s="272"/>
      <c r="E185" s="272"/>
      <c r="F185" s="272"/>
      <c r="G185" s="272"/>
      <c r="H185" s="272"/>
      <c r="I185" s="272"/>
      <c r="J185" s="272"/>
      <c r="K185" s="272"/>
      <c r="L185" s="272"/>
    </row>
    <row r="186" spans="1:12" x14ac:dyDescent="0.25">
      <c r="A186" s="272"/>
      <c r="B186" s="272"/>
      <c r="C186" s="272"/>
      <c r="D186" s="272"/>
      <c r="E186" s="272"/>
      <c r="F186" s="272"/>
      <c r="G186" s="272"/>
      <c r="H186" s="272"/>
      <c r="I186" s="272"/>
      <c r="J186" s="272"/>
      <c r="K186" s="272"/>
      <c r="L186" s="272"/>
    </row>
    <row r="187" spans="1:12" x14ac:dyDescent="0.25">
      <c r="A187" s="272"/>
      <c r="B187" s="272"/>
      <c r="C187" s="272"/>
      <c r="D187" s="272"/>
      <c r="E187" s="272"/>
      <c r="F187" s="272"/>
      <c r="G187" s="272"/>
      <c r="H187" s="272"/>
      <c r="I187" s="272"/>
      <c r="J187" s="272"/>
      <c r="K187" s="272"/>
      <c r="L187" s="272"/>
    </row>
    <row r="188" spans="1:12" x14ac:dyDescent="0.25">
      <c r="A188" s="272"/>
      <c r="B188" s="272"/>
      <c r="C188" s="272"/>
      <c r="D188" s="272"/>
      <c r="E188" s="272"/>
      <c r="F188" s="272"/>
      <c r="G188" s="272"/>
      <c r="H188" s="272"/>
      <c r="I188" s="272"/>
      <c r="J188" s="272"/>
      <c r="K188" s="272"/>
      <c r="L188" s="272"/>
    </row>
    <row r="189" spans="1:12" x14ac:dyDescent="0.25">
      <c r="A189" s="272"/>
      <c r="B189" s="272"/>
      <c r="C189" s="272"/>
      <c r="D189" s="272"/>
      <c r="E189" s="272"/>
      <c r="F189" s="272"/>
      <c r="G189" s="272"/>
      <c r="H189" s="272"/>
      <c r="I189" s="272"/>
      <c r="J189" s="272"/>
      <c r="K189" s="272"/>
      <c r="L189" s="272"/>
    </row>
    <row r="190" spans="1:12" x14ac:dyDescent="0.25">
      <c r="A190" s="272"/>
      <c r="B190" s="272"/>
      <c r="C190" s="272"/>
      <c r="D190" s="272"/>
      <c r="E190" s="272"/>
      <c r="F190" s="272"/>
      <c r="G190" s="272"/>
      <c r="H190" s="272"/>
      <c r="I190" s="272"/>
      <c r="J190" s="272"/>
      <c r="K190" s="272"/>
      <c r="L190" s="272"/>
    </row>
    <row r="191" spans="1:12" x14ac:dyDescent="0.25">
      <c r="A191" s="272"/>
      <c r="B191" s="272"/>
      <c r="C191" s="272"/>
      <c r="D191" s="272"/>
      <c r="E191" s="272"/>
      <c r="F191" s="272"/>
      <c r="G191" s="272"/>
      <c r="H191" s="272"/>
      <c r="I191" s="272"/>
      <c r="J191" s="272"/>
      <c r="K191" s="272"/>
      <c r="L191" s="272"/>
    </row>
    <row r="192" spans="1:12" x14ac:dyDescent="0.25">
      <c r="A192" s="272"/>
      <c r="B192" s="272"/>
      <c r="C192" s="272"/>
      <c r="D192" s="272"/>
      <c r="E192" s="272"/>
      <c r="F192" s="272"/>
      <c r="G192" s="272"/>
      <c r="H192" s="272"/>
      <c r="I192" s="272"/>
      <c r="J192" s="272"/>
      <c r="K192" s="272"/>
      <c r="L192" s="272"/>
    </row>
    <row r="193" spans="1:12" x14ac:dyDescent="0.25">
      <c r="A193" s="272"/>
      <c r="B193" s="272"/>
      <c r="C193" s="272"/>
      <c r="D193" s="272"/>
      <c r="E193" s="272"/>
      <c r="F193" s="272"/>
      <c r="G193" s="272"/>
      <c r="H193" s="272"/>
      <c r="I193" s="272"/>
      <c r="J193" s="272"/>
      <c r="K193" s="272"/>
      <c r="L193" s="272"/>
    </row>
    <row r="194" spans="1:12" x14ac:dyDescent="0.25">
      <c r="A194" s="272"/>
      <c r="B194" s="272"/>
      <c r="C194" s="272"/>
      <c r="D194" s="272"/>
      <c r="E194" s="272"/>
      <c r="F194" s="272"/>
      <c r="G194" s="272"/>
      <c r="H194" s="272"/>
      <c r="I194" s="272"/>
      <c r="J194" s="272"/>
      <c r="K194" s="272"/>
      <c r="L194" s="272"/>
    </row>
    <row r="195" spans="1:12" x14ac:dyDescent="0.25">
      <c r="A195" s="272"/>
      <c r="B195" s="272"/>
      <c r="C195" s="272"/>
      <c r="D195" s="272"/>
      <c r="E195" s="272"/>
      <c r="F195" s="272"/>
      <c r="G195" s="272"/>
      <c r="H195" s="272"/>
      <c r="I195" s="272"/>
      <c r="J195" s="272"/>
      <c r="K195" s="272"/>
      <c r="L195" s="272"/>
    </row>
    <row r="196" spans="1:12" x14ac:dyDescent="0.25">
      <c r="A196" s="272"/>
      <c r="B196" s="272"/>
      <c r="C196" s="272"/>
      <c r="D196" s="272"/>
      <c r="E196" s="272"/>
      <c r="F196" s="272"/>
      <c r="G196" s="272"/>
      <c r="H196" s="272"/>
      <c r="I196" s="272"/>
      <c r="J196" s="272"/>
      <c r="K196" s="272"/>
      <c r="L196" s="272"/>
    </row>
    <row r="197" spans="1:12" x14ac:dyDescent="0.25">
      <c r="A197" s="272"/>
      <c r="B197" s="272"/>
      <c r="C197" s="272"/>
      <c r="D197" s="272"/>
      <c r="E197" s="272"/>
      <c r="F197" s="272"/>
      <c r="G197" s="272"/>
      <c r="H197" s="272"/>
      <c r="I197" s="272"/>
      <c r="J197" s="272"/>
      <c r="K197" s="272"/>
      <c r="L197" s="272"/>
    </row>
    <row r="198" spans="1:12" x14ac:dyDescent="0.25">
      <c r="A198" s="272"/>
      <c r="B198" s="272"/>
      <c r="C198" s="272"/>
      <c r="D198" s="272"/>
      <c r="E198" s="272"/>
      <c r="F198" s="272"/>
      <c r="G198" s="272"/>
      <c r="H198" s="272"/>
      <c r="I198" s="272"/>
      <c r="J198" s="272"/>
      <c r="K198" s="272"/>
      <c r="L198" s="272"/>
    </row>
    <row r="199" spans="1:12" x14ac:dyDescent="0.25">
      <c r="A199" s="272"/>
      <c r="B199" s="272"/>
      <c r="C199" s="272"/>
      <c r="D199" s="272"/>
      <c r="E199" s="272"/>
      <c r="F199" s="272"/>
      <c r="G199" s="272"/>
      <c r="H199" s="272"/>
      <c r="I199" s="272"/>
      <c r="J199" s="272"/>
      <c r="K199" s="272"/>
      <c r="L199" s="272"/>
    </row>
    <row r="200" spans="1:12" x14ac:dyDescent="0.25">
      <c r="A200" s="272"/>
      <c r="B200" s="272"/>
      <c r="C200" s="272"/>
      <c r="D200" s="272"/>
      <c r="E200" s="272"/>
      <c r="F200" s="272"/>
      <c r="G200" s="272"/>
      <c r="H200" s="272"/>
      <c r="I200" s="272"/>
      <c r="J200" s="272"/>
      <c r="K200" s="272"/>
      <c r="L200" s="272"/>
    </row>
    <row r="201" spans="1:12" x14ac:dyDescent="0.25">
      <c r="A201" s="272"/>
      <c r="B201" s="272"/>
      <c r="C201" s="272"/>
      <c r="D201" s="272"/>
      <c r="E201" s="272"/>
      <c r="F201" s="272"/>
      <c r="G201" s="272"/>
      <c r="H201" s="272"/>
      <c r="I201" s="272"/>
      <c r="J201" s="272"/>
      <c r="K201" s="272"/>
      <c r="L201" s="272"/>
    </row>
    <row r="202" spans="1:12" x14ac:dyDescent="0.25">
      <c r="A202" s="272"/>
      <c r="B202" s="272"/>
      <c r="C202" s="272"/>
      <c r="D202" s="272"/>
      <c r="E202" s="272"/>
      <c r="F202" s="272"/>
      <c r="G202" s="272"/>
      <c r="H202" s="272"/>
      <c r="I202" s="272"/>
      <c r="J202" s="272"/>
      <c r="K202" s="272"/>
      <c r="L202" s="272"/>
    </row>
    <row r="203" spans="1:12" x14ac:dyDescent="0.25">
      <c r="A203" s="272"/>
      <c r="B203" s="272"/>
      <c r="C203" s="272"/>
      <c r="D203" s="272"/>
      <c r="E203" s="272"/>
      <c r="F203" s="272"/>
      <c r="G203" s="272"/>
      <c r="H203" s="272"/>
      <c r="I203" s="272"/>
      <c r="J203" s="272"/>
      <c r="K203" s="272"/>
      <c r="L203" s="272"/>
    </row>
    <row r="204" spans="1:12" x14ac:dyDescent="0.25">
      <c r="A204" s="272"/>
      <c r="B204" s="272"/>
      <c r="C204" s="272"/>
      <c r="D204" s="272"/>
      <c r="E204" s="272"/>
      <c r="F204" s="272"/>
      <c r="G204" s="272"/>
      <c r="H204" s="272"/>
      <c r="I204" s="272"/>
      <c r="J204" s="272"/>
      <c r="K204" s="272"/>
      <c r="L204" s="272"/>
    </row>
    <row r="205" spans="1:12" x14ac:dyDescent="0.25">
      <c r="A205" s="272"/>
      <c r="B205" s="272"/>
      <c r="C205" s="272"/>
      <c r="D205" s="272"/>
      <c r="E205" s="272"/>
      <c r="F205" s="272"/>
      <c r="G205" s="272"/>
      <c r="H205" s="272"/>
      <c r="I205" s="272"/>
      <c r="J205" s="272"/>
      <c r="K205" s="272"/>
      <c r="L205" s="272"/>
    </row>
    <row r="206" spans="1:12" x14ac:dyDescent="0.25">
      <c r="A206" s="272"/>
      <c r="B206" s="272"/>
      <c r="C206" s="272"/>
      <c r="D206" s="272"/>
      <c r="E206" s="272"/>
      <c r="F206" s="272"/>
      <c r="G206" s="272"/>
      <c r="H206" s="272"/>
      <c r="I206" s="272"/>
      <c r="J206" s="272"/>
      <c r="K206" s="272"/>
      <c r="L206" s="272"/>
    </row>
    <row r="207" spans="1:12" x14ac:dyDescent="0.25">
      <c r="A207" s="272"/>
      <c r="B207" s="272"/>
      <c r="C207" s="272"/>
      <c r="D207" s="272"/>
      <c r="E207" s="272"/>
      <c r="F207" s="272"/>
      <c r="G207" s="272"/>
      <c r="H207" s="272"/>
      <c r="I207" s="272"/>
      <c r="J207" s="272"/>
      <c r="K207" s="272"/>
      <c r="L207" s="272"/>
    </row>
    <row r="208" spans="1:12" x14ac:dyDescent="0.25">
      <c r="A208" s="272"/>
      <c r="B208" s="272"/>
      <c r="C208" s="272"/>
      <c r="D208" s="272"/>
      <c r="E208" s="272"/>
      <c r="F208" s="272"/>
      <c r="G208" s="272"/>
      <c r="H208" s="272"/>
      <c r="I208" s="272"/>
      <c r="J208" s="272"/>
      <c r="K208" s="272"/>
      <c r="L208" s="272"/>
    </row>
    <row r="209" spans="1:12" x14ac:dyDescent="0.25">
      <c r="A209" s="272"/>
      <c r="B209" s="272"/>
      <c r="C209" s="272"/>
      <c r="D209" s="272"/>
      <c r="E209" s="272"/>
      <c r="F209" s="272"/>
      <c r="G209" s="272"/>
      <c r="H209" s="272"/>
      <c r="I209" s="272"/>
      <c r="J209" s="272"/>
      <c r="K209" s="272"/>
      <c r="L209" s="272"/>
    </row>
    <row r="210" spans="1:12" x14ac:dyDescent="0.25">
      <c r="A210" s="272"/>
      <c r="B210" s="272"/>
      <c r="C210" s="272"/>
      <c r="D210" s="272"/>
      <c r="E210" s="272"/>
      <c r="F210" s="272"/>
      <c r="G210" s="272"/>
      <c r="H210" s="272"/>
      <c r="I210" s="272"/>
      <c r="J210" s="272"/>
      <c r="K210" s="272"/>
      <c r="L210" s="272"/>
    </row>
    <row r="211" spans="1:12" x14ac:dyDescent="0.25">
      <c r="A211" s="272"/>
      <c r="B211" s="272"/>
      <c r="C211" s="272"/>
      <c r="D211" s="272"/>
      <c r="E211" s="272"/>
      <c r="F211" s="272"/>
      <c r="G211" s="272"/>
      <c r="H211" s="272"/>
      <c r="I211" s="272"/>
      <c r="J211" s="272"/>
      <c r="K211" s="272"/>
      <c r="L211" s="272"/>
    </row>
    <row r="212" spans="1:12" x14ac:dyDescent="0.25">
      <c r="A212" s="272"/>
      <c r="B212" s="272"/>
      <c r="C212" s="272"/>
      <c r="D212" s="272"/>
      <c r="E212" s="272"/>
      <c r="F212" s="272"/>
      <c r="G212" s="272"/>
      <c r="H212" s="272"/>
      <c r="I212" s="272"/>
      <c r="J212" s="272"/>
      <c r="K212" s="272"/>
      <c r="L212" s="272"/>
    </row>
    <row r="213" spans="1:12" x14ac:dyDescent="0.25">
      <c r="A213" s="272"/>
      <c r="B213" s="272"/>
      <c r="C213" s="272"/>
      <c r="D213" s="272"/>
      <c r="E213" s="272"/>
      <c r="F213" s="272"/>
      <c r="G213" s="272"/>
      <c r="H213" s="272"/>
      <c r="I213" s="272"/>
      <c r="J213" s="272"/>
      <c r="K213" s="272"/>
      <c r="L213" s="272"/>
    </row>
    <row r="214" spans="1:12" x14ac:dyDescent="0.25">
      <c r="A214" s="272"/>
      <c r="B214" s="272"/>
      <c r="C214" s="272"/>
      <c r="D214" s="272"/>
      <c r="E214" s="272"/>
      <c r="F214" s="272"/>
      <c r="G214" s="272"/>
      <c r="H214" s="272"/>
      <c r="I214" s="272"/>
      <c r="J214" s="272"/>
      <c r="K214" s="272"/>
      <c r="L214" s="272"/>
    </row>
    <row r="215" spans="1:12" x14ac:dyDescent="0.25">
      <c r="A215" s="272"/>
      <c r="B215" s="272"/>
      <c r="C215" s="272"/>
      <c r="D215" s="272"/>
      <c r="E215" s="272"/>
      <c r="F215" s="272"/>
      <c r="G215" s="272"/>
      <c r="H215" s="272"/>
      <c r="I215" s="272"/>
      <c r="J215" s="272"/>
      <c r="K215" s="272"/>
      <c r="L215" s="272"/>
    </row>
    <row r="216" spans="1:12" x14ac:dyDescent="0.25">
      <c r="A216" s="272"/>
      <c r="B216" s="272"/>
      <c r="C216" s="272"/>
      <c r="D216" s="272"/>
      <c r="E216" s="272"/>
      <c r="F216" s="272"/>
      <c r="G216" s="272"/>
      <c r="H216" s="272"/>
      <c r="I216" s="272"/>
      <c r="J216" s="272"/>
      <c r="K216" s="272"/>
      <c r="L216" s="272"/>
    </row>
    <row r="217" spans="1:12" x14ac:dyDescent="0.25">
      <c r="A217" s="272"/>
      <c r="B217" s="272"/>
      <c r="C217" s="272"/>
      <c r="D217" s="272"/>
      <c r="E217" s="272"/>
      <c r="F217" s="272"/>
      <c r="G217" s="272"/>
      <c r="H217" s="272"/>
      <c r="I217" s="272"/>
      <c r="J217" s="272"/>
      <c r="K217" s="272"/>
      <c r="L217" s="272"/>
    </row>
    <row r="218" spans="1:12" x14ac:dyDescent="0.25">
      <c r="A218" s="272"/>
      <c r="B218" s="272"/>
      <c r="C218" s="272"/>
      <c r="D218" s="272"/>
      <c r="E218" s="272"/>
      <c r="F218" s="272"/>
      <c r="G218" s="272"/>
      <c r="H218" s="272"/>
      <c r="I218" s="272"/>
      <c r="J218" s="272"/>
      <c r="K218" s="272"/>
      <c r="L218" s="272"/>
    </row>
    <row r="219" spans="1:12" x14ac:dyDescent="0.25">
      <c r="A219" s="272"/>
      <c r="B219" s="272"/>
      <c r="C219" s="272"/>
      <c r="D219" s="272"/>
      <c r="E219" s="272"/>
      <c r="F219" s="272"/>
      <c r="G219" s="272"/>
      <c r="H219" s="272"/>
      <c r="I219" s="272"/>
      <c r="J219" s="272"/>
      <c r="K219" s="272"/>
      <c r="L219" s="272"/>
    </row>
    <row r="220" spans="1:12" x14ac:dyDescent="0.25">
      <c r="A220" s="272"/>
      <c r="B220" s="272"/>
      <c r="C220" s="272"/>
      <c r="D220" s="272"/>
      <c r="E220" s="272"/>
      <c r="F220" s="272"/>
      <c r="G220" s="272"/>
      <c r="H220" s="272"/>
      <c r="I220" s="272"/>
      <c r="J220" s="272"/>
      <c r="K220" s="272"/>
      <c r="L220" s="272"/>
    </row>
    <row r="221" spans="1:12" x14ac:dyDescent="0.25">
      <c r="A221" s="272"/>
      <c r="B221" s="272"/>
      <c r="C221" s="272"/>
      <c r="D221" s="272"/>
      <c r="E221" s="272"/>
      <c r="F221" s="272"/>
      <c r="G221" s="272"/>
      <c r="H221" s="272"/>
      <c r="I221" s="272"/>
      <c r="J221" s="272"/>
      <c r="K221" s="272"/>
      <c r="L221" s="272"/>
    </row>
    <row r="222" spans="1:12" x14ac:dyDescent="0.25">
      <c r="A222" s="272"/>
      <c r="B222" s="272"/>
      <c r="C222" s="272"/>
      <c r="D222" s="272"/>
      <c r="E222" s="272"/>
      <c r="F222" s="272"/>
      <c r="G222" s="272"/>
      <c r="H222" s="272"/>
      <c r="I222" s="272"/>
      <c r="J222" s="272"/>
      <c r="K222" s="272"/>
      <c r="L222" s="272"/>
    </row>
    <row r="223" spans="1:12" x14ac:dyDescent="0.25">
      <c r="A223" s="272"/>
      <c r="B223" s="272"/>
      <c r="C223" s="272"/>
      <c r="D223" s="272"/>
      <c r="E223" s="272"/>
      <c r="F223" s="272"/>
      <c r="G223" s="272"/>
      <c r="H223" s="272"/>
      <c r="I223" s="272"/>
      <c r="J223" s="272"/>
      <c r="K223" s="272"/>
      <c r="L223" s="272"/>
    </row>
    <row r="224" spans="1:12" x14ac:dyDescent="0.25">
      <c r="A224" s="272"/>
      <c r="B224" s="272"/>
      <c r="C224" s="272"/>
      <c r="D224" s="272"/>
      <c r="E224" s="272"/>
      <c r="F224" s="272"/>
      <c r="G224" s="272"/>
      <c r="H224" s="272"/>
      <c r="I224" s="272"/>
      <c r="J224" s="272"/>
      <c r="K224" s="272"/>
      <c r="L224" s="272"/>
    </row>
    <row r="225" spans="1:12" x14ac:dyDescent="0.25">
      <c r="A225" s="272"/>
      <c r="B225" s="272"/>
      <c r="C225" s="272"/>
      <c r="D225" s="272"/>
      <c r="E225" s="272"/>
      <c r="F225" s="272"/>
      <c r="G225" s="272"/>
      <c r="H225" s="272"/>
      <c r="I225" s="272"/>
      <c r="J225" s="272"/>
      <c r="K225" s="272"/>
      <c r="L225" s="272"/>
    </row>
    <row r="226" spans="1:12" x14ac:dyDescent="0.25">
      <c r="A226" s="272"/>
      <c r="B226" s="272"/>
      <c r="C226" s="272"/>
      <c r="D226" s="272"/>
      <c r="E226" s="272"/>
      <c r="F226" s="272"/>
      <c r="G226" s="272"/>
      <c r="H226" s="272"/>
      <c r="I226" s="272"/>
      <c r="J226" s="272"/>
      <c r="K226" s="272"/>
      <c r="L226" s="272"/>
    </row>
    <row r="227" spans="1:12" x14ac:dyDescent="0.25">
      <c r="A227" s="272"/>
      <c r="B227" s="272"/>
      <c r="C227" s="272"/>
      <c r="D227" s="272"/>
      <c r="E227" s="272"/>
      <c r="F227" s="272"/>
      <c r="G227" s="272"/>
      <c r="H227" s="272"/>
      <c r="I227" s="272"/>
      <c r="J227" s="272"/>
      <c r="K227" s="272"/>
      <c r="L227" s="272"/>
    </row>
    <row r="228" spans="1:12" x14ac:dyDescent="0.25">
      <c r="A228" s="272"/>
      <c r="B228" s="272"/>
      <c r="C228" s="272"/>
      <c r="D228" s="272"/>
      <c r="E228" s="272"/>
      <c r="F228" s="272"/>
      <c r="G228" s="272"/>
      <c r="H228" s="272"/>
      <c r="I228" s="272"/>
      <c r="J228" s="272"/>
      <c r="K228" s="272"/>
      <c r="L228" s="272"/>
    </row>
    <row r="229" spans="1:12" x14ac:dyDescent="0.25">
      <c r="A229" s="272"/>
      <c r="B229" s="272"/>
      <c r="C229" s="272"/>
      <c r="D229" s="272"/>
      <c r="E229" s="272"/>
      <c r="F229" s="272"/>
      <c r="G229" s="272"/>
      <c r="H229" s="272"/>
      <c r="I229" s="272"/>
      <c r="J229" s="272"/>
      <c r="K229" s="272"/>
      <c r="L229" s="272"/>
    </row>
    <row r="230" spans="1:12" x14ac:dyDescent="0.25">
      <c r="A230" s="272"/>
      <c r="B230" s="272"/>
      <c r="C230" s="272"/>
      <c r="D230" s="272"/>
      <c r="E230" s="272"/>
      <c r="F230" s="272"/>
      <c r="G230" s="272"/>
      <c r="H230" s="272"/>
      <c r="I230" s="272"/>
      <c r="J230" s="272"/>
      <c r="K230" s="272"/>
      <c r="L230" s="272"/>
    </row>
    <row r="231" spans="1:12" x14ac:dyDescent="0.25">
      <c r="A231" s="272"/>
      <c r="B231" s="272"/>
      <c r="C231" s="272"/>
      <c r="D231" s="272"/>
      <c r="E231" s="272"/>
      <c r="F231" s="272"/>
      <c r="G231" s="272"/>
      <c r="H231" s="272"/>
      <c r="I231" s="272"/>
      <c r="J231" s="272"/>
      <c r="K231" s="272"/>
      <c r="L231" s="272"/>
    </row>
    <row r="232" spans="1:12" x14ac:dyDescent="0.25">
      <c r="A232" s="272"/>
      <c r="B232" s="272"/>
      <c r="C232" s="272"/>
      <c r="D232" s="272"/>
      <c r="E232" s="272"/>
      <c r="F232" s="272"/>
      <c r="G232" s="272"/>
      <c r="H232" s="272"/>
      <c r="I232" s="272"/>
      <c r="J232" s="272"/>
      <c r="K232" s="272"/>
      <c r="L232" s="272"/>
    </row>
    <row r="233" spans="1:12" x14ac:dyDescent="0.25">
      <c r="A233" s="272"/>
      <c r="B233" s="272"/>
      <c r="C233" s="272"/>
      <c r="D233" s="272"/>
      <c r="E233" s="272"/>
      <c r="F233" s="272"/>
      <c r="G233" s="272"/>
      <c r="H233" s="272"/>
      <c r="I233" s="272"/>
      <c r="J233" s="272"/>
      <c r="K233" s="272"/>
      <c r="L233" s="272"/>
    </row>
    <row r="234" spans="1:12" x14ac:dyDescent="0.25">
      <c r="A234" s="272"/>
      <c r="B234" s="272"/>
      <c r="C234" s="272"/>
      <c r="D234" s="272"/>
      <c r="E234" s="272"/>
      <c r="F234" s="272"/>
      <c r="G234" s="272"/>
      <c r="H234" s="272"/>
      <c r="I234" s="272"/>
      <c r="J234" s="272"/>
      <c r="K234" s="272"/>
      <c r="L234" s="272"/>
    </row>
    <row r="235" spans="1:12" x14ac:dyDescent="0.25">
      <c r="A235" s="272"/>
      <c r="B235" s="272"/>
      <c r="C235" s="272"/>
      <c r="D235" s="272"/>
      <c r="E235" s="272"/>
      <c r="F235" s="272"/>
      <c r="G235" s="272"/>
      <c r="H235" s="272"/>
      <c r="I235" s="272"/>
      <c r="J235" s="272"/>
      <c r="K235" s="272"/>
      <c r="L235" s="272"/>
    </row>
    <row r="236" spans="1:12" x14ac:dyDescent="0.25">
      <c r="A236" s="272"/>
      <c r="B236" s="272"/>
      <c r="C236" s="272"/>
      <c r="D236" s="272"/>
      <c r="E236" s="272"/>
      <c r="F236" s="272"/>
      <c r="G236" s="272"/>
      <c r="H236" s="272"/>
      <c r="I236" s="272"/>
      <c r="J236" s="272"/>
      <c r="K236" s="272"/>
      <c r="L236" s="272"/>
    </row>
    <row r="237" spans="1:12" x14ac:dyDescent="0.25">
      <c r="A237" s="272"/>
      <c r="B237" s="272"/>
      <c r="C237" s="272"/>
      <c r="D237" s="272"/>
      <c r="E237" s="272"/>
      <c r="F237" s="272"/>
      <c r="G237" s="272"/>
      <c r="H237" s="272"/>
      <c r="I237" s="272"/>
      <c r="J237" s="272"/>
      <c r="K237" s="272"/>
      <c r="L237" s="272"/>
    </row>
    <row r="238" spans="1:12" x14ac:dyDescent="0.25">
      <c r="A238" s="272"/>
      <c r="B238" s="272"/>
      <c r="C238" s="272"/>
      <c r="D238" s="272"/>
      <c r="E238" s="272"/>
      <c r="F238" s="272"/>
      <c r="G238" s="272"/>
      <c r="H238" s="272"/>
      <c r="I238" s="272"/>
      <c r="J238" s="272"/>
      <c r="K238" s="272"/>
      <c r="L238" s="272"/>
    </row>
    <row r="239" spans="1:12" x14ac:dyDescent="0.25">
      <c r="A239" s="272"/>
      <c r="B239" s="272"/>
      <c r="C239" s="272"/>
      <c r="D239" s="272"/>
      <c r="E239" s="272"/>
      <c r="F239" s="272"/>
      <c r="G239" s="272"/>
      <c r="H239" s="272"/>
      <c r="I239" s="272"/>
      <c r="J239" s="272"/>
      <c r="K239" s="272"/>
      <c r="L239" s="272"/>
    </row>
    <row r="240" spans="1:12" x14ac:dyDescent="0.25">
      <c r="A240" s="272"/>
      <c r="B240" s="272"/>
      <c r="C240" s="272"/>
      <c r="D240" s="272"/>
      <c r="E240" s="272"/>
      <c r="F240" s="272"/>
      <c r="G240" s="272"/>
      <c r="H240" s="272"/>
      <c r="I240" s="272"/>
      <c r="J240" s="272"/>
      <c r="K240" s="272"/>
      <c r="L240" s="272"/>
    </row>
    <row r="241" spans="1:12" x14ac:dyDescent="0.25">
      <c r="A241" s="272"/>
      <c r="B241" s="272"/>
      <c r="C241" s="272"/>
      <c r="D241" s="272"/>
      <c r="E241" s="272"/>
      <c r="F241" s="272"/>
      <c r="G241" s="272"/>
      <c r="H241" s="272"/>
      <c r="I241" s="272"/>
      <c r="J241" s="272"/>
      <c r="K241" s="272"/>
      <c r="L241" s="272"/>
    </row>
    <row r="242" spans="1:12" x14ac:dyDescent="0.25">
      <c r="A242" s="272"/>
      <c r="B242" s="272"/>
      <c r="C242" s="272"/>
      <c r="D242" s="272"/>
      <c r="E242" s="272"/>
      <c r="F242" s="272"/>
      <c r="G242" s="272"/>
      <c r="H242" s="272"/>
      <c r="I242" s="272"/>
      <c r="J242" s="272"/>
      <c r="K242" s="272"/>
      <c r="L242" s="272"/>
    </row>
    <row r="243" spans="1:12" x14ac:dyDescent="0.25">
      <c r="A243" s="272"/>
      <c r="B243" s="272"/>
      <c r="C243" s="272"/>
      <c r="D243" s="272"/>
      <c r="E243" s="272"/>
      <c r="F243" s="272"/>
      <c r="G243" s="272"/>
      <c r="H243" s="272"/>
      <c r="I243" s="272"/>
      <c r="J243" s="272"/>
      <c r="K243" s="272"/>
      <c r="L243" s="272"/>
    </row>
    <row r="244" spans="1:12" x14ac:dyDescent="0.25">
      <c r="A244" s="272"/>
      <c r="B244" s="272"/>
      <c r="C244" s="272"/>
      <c r="D244" s="272"/>
      <c r="E244" s="272"/>
      <c r="F244" s="272"/>
      <c r="G244" s="272"/>
      <c r="H244" s="272"/>
      <c r="I244" s="272"/>
      <c r="J244" s="272"/>
      <c r="K244" s="272"/>
      <c r="L244" s="272"/>
    </row>
    <row r="245" spans="1:12" x14ac:dyDescent="0.25">
      <c r="A245" s="272"/>
      <c r="B245" s="272"/>
      <c r="C245" s="272"/>
      <c r="D245" s="272"/>
      <c r="E245" s="272"/>
      <c r="F245" s="272"/>
      <c r="G245" s="272"/>
      <c r="H245" s="272"/>
      <c r="I245" s="272"/>
      <c r="J245" s="272"/>
      <c r="K245" s="272"/>
      <c r="L245" s="272"/>
    </row>
    <row r="246" spans="1:12" x14ac:dyDescent="0.25">
      <c r="A246" s="272"/>
      <c r="B246" s="272"/>
      <c r="C246" s="272"/>
      <c r="D246" s="272"/>
      <c r="E246" s="272"/>
      <c r="F246" s="272"/>
      <c r="G246" s="272"/>
      <c r="H246" s="272"/>
      <c r="I246" s="272"/>
      <c r="J246" s="272"/>
      <c r="K246" s="272"/>
      <c r="L246" s="272"/>
    </row>
    <row r="247" spans="1:12" x14ac:dyDescent="0.25">
      <c r="A247" s="272"/>
      <c r="B247" s="272"/>
      <c r="C247" s="272"/>
      <c r="D247" s="272"/>
      <c r="E247" s="272"/>
      <c r="F247" s="272"/>
      <c r="G247" s="272"/>
      <c r="H247" s="272"/>
      <c r="I247" s="272"/>
      <c r="J247" s="272"/>
      <c r="K247" s="272"/>
      <c r="L247" s="272"/>
    </row>
    <row r="248" spans="1:12" x14ac:dyDescent="0.25">
      <c r="A248" s="272"/>
      <c r="B248" s="272"/>
      <c r="C248" s="272"/>
      <c r="D248" s="272"/>
      <c r="E248" s="272"/>
      <c r="F248" s="272"/>
      <c r="G248" s="272"/>
      <c r="H248" s="272"/>
      <c r="I248" s="272"/>
      <c r="J248" s="272"/>
      <c r="K248" s="272"/>
      <c r="L248" s="272"/>
    </row>
    <row r="249" spans="1:12" x14ac:dyDescent="0.25">
      <c r="A249" s="272"/>
      <c r="B249" s="272"/>
      <c r="C249" s="272"/>
      <c r="D249" s="272"/>
      <c r="E249" s="272"/>
      <c r="F249" s="272"/>
      <c r="G249" s="272"/>
      <c r="H249" s="272"/>
      <c r="I249" s="272"/>
      <c r="J249" s="272"/>
      <c r="K249" s="272"/>
      <c r="L249" s="272"/>
    </row>
    <row r="250" spans="1:12" x14ac:dyDescent="0.25">
      <c r="A250" s="272"/>
      <c r="B250" s="272"/>
      <c r="C250" s="272"/>
      <c r="D250" s="272"/>
      <c r="E250" s="272"/>
      <c r="F250" s="272"/>
      <c r="G250" s="272"/>
      <c r="H250" s="272"/>
      <c r="I250" s="272"/>
      <c r="J250" s="272"/>
      <c r="K250" s="272"/>
      <c r="L250" s="272"/>
    </row>
  </sheetData>
  <mergeCells count="6">
    <mergeCell ref="A8:A14"/>
    <mergeCell ref="A2:C2"/>
    <mergeCell ref="A4:A5"/>
    <mergeCell ref="B4:B5"/>
    <mergeCell ref="A6:A7"/>
    <mergeCell ref="B6:B7"/>
  </mergeCells>
  <phoneticPr fontId="97" type="noConversion"/>
  <pageMargins left="0.7" right="0.7" top="0.75" bottom="0.75" header="0.3" footer="0.3"/>
  <pageSetup paperSize="9" scale="38" orientation="portrait" verticalDpi="0" r:id="rId1"/>
  <rowBreaks count="3" manualBreakCount="3">
    <brk id="48" max="16383" man="1"/>
    <brk id="127" max="16383" man="1"/>
    <brk id="129" max="16383" man="1"/>
  </rowBreak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tabColor theme="8" tint="0.59999389629810485"/>
  </sheetPr>
  <dimension ref="A1:IV63"/>
  <sheetViews>
    <sheetView topLeftCell="A9" workbookViewId="0">
      <pane xSplit="1" ySplit="1" topLeftCell="B10" activePane="bottomRight" state="frozen"/>
      <selection activeCell="A9" sqref="A9"/>
      <selection pane="topRight" activeCell="B9" sqref="B9"/>
      <selection pane="bottomLeft" activeCell="A10" sqref="A10"/>
      <selection pane="bottomRight" activeCell="E17" sqref="E17"/>
    </sheetView>
  </sheetViews>
  <sheetFormatPr defaultRowHeight="15" x14ac:dyDescent="0.25"/>
  <cols>
    <col min="1" max="1" width="48.42578125" style="17" customWidth="1"/>
    <col min="2" max="2" width="17.28515625" style="17" customWidth="1"/>
    <col min="3" max="3" width="25.5703125" style="17" customWidth="1"/>
    <col min="4" max="4" width="17.28515625" style="17" customWidth="1"/>
    <col min="5" max="5" width="24.5703125" style="17" customWidth="1"/>
    <col min="6" max="256" width="0" style="17" hidden="1" customWidth="1"/>
    <col min="257" max="16384" width="9.140625" style="17"/>
  </cols>
  <sheetData>
    <row r="1" spans="1:256" ht="28.5" x14ac:dyDescent="0.25">
      <c r="A1" s="19" t="s">
        <v>1457</v>
      </c>
    </row>
    <row r="2" spans="1:256" x14ac:dyDescent="0.25">
      <c r="A2" s="19"/>
    </row>
    <row r="3" spans="1:256" x14ac:dyDescent="0.25">
      <c r="A3" s="18" t="s">
        <v>724</v>
      </c>
      <c r="B3" s="4" t="str">
        <f>'0'!E2</f>
        <v xml:space="preserve">ООО </v>
      </c>
    </row>
    <row r="4" spans="1:256" x14ac:dyDescent="0.25">
      <c r="A4" s="18"/>
      <c r="B4" s="4"/>
    </row>
    <row r="5" spans="1:256" x14ac:dyDescent="0.25">
      <c r="A5" s="18" t="s">
        <v>879</v>
      </c>
      <c r="B5" s="4" t="str">
        <f>'0'!E4</f>
        <v>01.01.2012-31.12.2012</v>
      </c>
    </row>
    <row r="6" spans="1:256" x14ac:dyDescent="0.25">
      <c r="A6" s="18"/>
    </row>
    <row r="7" spans="1:256" x14ac:dyDescent="0.25">
      <c r="A7" s="994" t="s">
        <v>411</v>
      </c>
      <c r="B7" s="995"/>
      <c r="C7" s="995"/>
      <c r="D7" s="995"/>
      <c r="E7" s="995"/>
    </row>
    <row r="8" spans="1:256" x14ac:dyDescent="0.25">
      <c r="A8" s="994"/>
      <c r="B8" s="995"/>
      <c r="C8" s="995"/>
      <c r="D8" s="995"/>
      <c r="E8" s="995"/>
    </row>
    <row r="9" spans="1:256" ht="42.75" x14ac:dyDescent="0.25">
      <c r="A9" s="119" t="s">
        <v>1458</v>
      </c>
      <c r="B9" s="119" t="s">
        <v>1459</v>
      </c>
      <c r="C9" s="308" t="s">
        <v>1802</v>
      </c>
      <c r="D9" s="119" t="s">
        <v>1460</v>
      </c>
      <c r="E9" s="119" t="s">
        <v>1461</v>
      </c>
    </row>
    <row r="10" spans="1:256" s="138" customFormat="1" ht="28.5" x14ac:dyDescent="0.25">
      <c r="A10" s="137" t="s">
        <v>1462</v>
      </c>
      <c r="B10" s="137">
        <f t="shared" ref="B10:B41" si="0">ROUND(IV10/$IV$62*$B$62*100,0)/100</f>
        <v>1.02</v>
      </c>
      <c r="C10" s="137"/>
      <c r="D10" s="137" t="s">
        <v>1463</v>
      </c>
      <c r="E10" s="266">
        <f>ROUND(B10*'2'!$B$16/8,0)</f>
        <v>15938</v>
      </c>
      <c r="IV10" s="137">
        <f>IV11+IV12+IV13</f>
        <v>6.85</v>
      </c>
    </row>
    <row r="11" spans="1:256" x14ac:dyDescent="0.25">
      <c r="A11" s="120" t="s">
        <v>1464</v>
      </c>
      <c r="B11" s="120">
        <f t="shared" si="0"/>
        <v>0.38</v>
      </c>
      <c r="C11" s="120"/>
      <c r="D11" s="120" t="s">
        <v>1463</v>
      </c>
      <c r="E11" s="267">
        <f>ROUND(B11*'2'!$B$16/8,0)</f>
        <v>5938</v>
      </c>
      <c r="IV11" s="120">
        <v>2.57</v>
      </c>
    </row>
    <row r="12" spans="1:256" x14ac:dyDescent="0.25">
      <c r="A12" s="120" t="s">
        <v>1465</v>
      </c>
      <c r="B12" s="120">
        <f t="shared" si="0"/>
        <v>0.38</v>
      </c>
      <c r="C12" s="120"/>
      <c r="D12" s="120" t="s">
        <v>1463</v>
      </c>
      <c r="E12" s="267">
        <f>ROUND(B12*'2'!$B$16/8,0)</f>
        <v>5938</v>
      </c>
      <c r="IV12" s="120">
        <v>2.57</v>
      </c>
    </row>
    <row r="13" spans="1:256" x14ac:dyDescent="0.25">
      <c r="A13" s="120" t="s">
        <v>1466</v>
      </c>
      <c r="B13" s="120">
        <f t="shared" si="0"/>
        <v>0.25</v>
      </c>
      <c r="C13" s="120"/>
      <c r="D13" s="120" t="s">
        <v>1463</v>
      </c>
      <c r="E13" s="267">
        <f>ROUND(B13*'2'!$B$16/8,0)</f>
        <v>3906</v>
      </c>
      <c r="IV13" s="120">
        <v>1.71</v>
      </c>
    </row>
    <row r="14" spans="1:256" s="138" customFormat="1" ht="28.5" x14ac:dyDescent="0.25">
      <c r="A14" s="137" t="s">
        <v>1467</v>
      </c>
      <c r="B14" s="137">
        <f t="shared" si="0"/>
        <v>0.32</v>
      </c>
      <c r="C14" s="137"/>
      <c r="D14" s="137" t="s">
        <v>1468</v>
      </c>
      <c r="E14" s="266">
        <f>ROUND(B14*'2'!$B$16/8,0)</f>
        <v>5000</v>
      </c>
      <c r="IV14" s="137">
        <v>2.14</v>
      </c>
    </row>
    <row r="15" spans="1:256" s="138" customFormat="1" ht="28.5" x14ac:dyDescent="0.25">
      <c r="A15" s="137" t="s">
        <v>1469</v>
      </c>
      <c r="B15" s="137">
        <f t="shared" si="0"/>
        <v>0.19</v>
      </c>
      <c r="C15" s="137"/>
      <c r="D15" s="137" t="s">
        <v>1468</v>
      </c>
      <c r="E15" s="266">
        <f>ROUND(B15*'2'!$B$16/8,0)</f>
        <v>2969</v>
      </c>
      <c r="IV15" s="137">
        <v>1.28</v>
      </c>
    </row>
    <row r="16" spans="1:256" s="138" customFormat="1" ht="28.5" x14ac:dyDescent="0.25">
      <c r="A16" s="137" t="s">
        <v>1470</v>
      </c>
      <c r="B16" s="137">
        <f t="shared" si="0"/>
        <v>0.64</v>
      </c>
      <c r="C16" s="137"/>
      <c r="D16" s="137" t="s">
        <v>1468</v>
      </c>
      <c r="E16" s="266">
        <f>ROUND(B16*'2'!$B$16/8,0)</f>
        <v>10000</v>
      </c>
      <c r="IV16" s="137">
        <v>4.28</v>
      </c>
    </row>
    <row r="17" spans="1:256" s="138" customFormat="1" ht="28.5" x14ac:dyDescent="0.25">
      <c r="A17" s="137" t="s">
        <v>1471</v>
      </c>
      <c r="B17" s="137">
        <f t="shared" si="0"/>
        <v>0.19</v>
      </c>
      <c r="C17" s="137"/>
      <c r="D17" s="137" t="s">
        <v>1468</v>
      </c>
      <c r="E17" s="266">
        <f>ROUND(B17*'2'!$B$16/8,0)</f>
        <v>2969</v>
      </c>
      <c r="IV17" s="137">
        <v>1.28</v>
      </c>
    </row>
    <row r="18" spans="1:256" s="138" customFormat="1" x14ac:dyDescent="0.25">
      <c r="A18" s="137" t="s">
        <v>1472</v>
      </c>
      <c r="B18" s="137">
        <f t="shared" si="0"/>
        <v>2.5299999999999998</v>
      </c>
      <c r="C18" s="261"/>
      <c r="D18" s="137" t="s">
        <v>1463</v>
      </c>
      <c r="E18" s="266">
        <f>ROUND(B18*'2'!$B$16/8,0)</f>
        <v>39531</v>
      </c>
      <c r="IV18" s="137">
        <f>IV19+IV20+IV21</f>
        <v>17</v>
      </c>
    </row>
    <row r="19" spans="1:256" ht="30" x14ac:dyDescent="0.25">
      <c r="A19" s="120" t="s">
        <v>1473</v>
      </c>
      <c r="B19" s="120">
        <f t="shared" si="0"/>
        <v>2.23</v>
      </c>
      <c r="C19" s="263"/>
      <c r="D19" s="311" t="s">
        <v>1468</v>
      </c>
      <c r="E19" s="267">
        <f>ROUND(B19*'2'!$B$16/8,0)</f>
        <v>34844</v>
      </c>
      <c r="IV19" s="120">
        <v>15</v>
      </c>
    </row>
    <row r="20" spans="1:256" ht="30" x14ac:dyDescent="0.25">
      <c r="A20" s="120" t="s">
        <v>1474</v>
      </c>
      <c r="B20" s="120">
        <f t="shared" si="0"/>
        <v>0.15</v>
      </c>
      <c r="C20" s="263"/>
      <c r="D20" s="311" t="s">
        <v>1468</v>
      </c>
      <c r="E20" s="267">
        <f>ROUND(B20*'2'!$B$16/8,0)</f>
        <v>2344</v>
      </c>
      <c r="IV20" s="120">
        <v>1</v>
      </c>
    </row>
    <row r="21" spans="1:256" ht="30" x14ac:dyDescent="0.25">
      <c r="A21" s="120" t="s">
        <v>1475</v>
      </c>
      <c r="B21" s="120">
        <f t="shared" si="0"/>
        <v>0.15</v>
      </c>
      <c r="C21" s="120"/>
      <c r="D21" s="120" t="s">
        <v>1468</v>
      </c>
      <c r="E21" s="267">
        <f>ROUND(B21*'2'!$B$16/8,0)</f>
        <v>2344</v>
      </c>
      <c r="IV21" s="120">
        <v>1</v>
      </c>
    </row>
    <row r="22" spans="1:256" s="138" customFormat="1" ht="28.5" x14ac:dyDescent="0.25">
      <c r="A22" s="137" t="s">
        <v>1476</v>
      </c>
      <c r="B22" s="137">
        <f t="shared" si="0"/>
        <v>0.3</v>
      </c>
      <c r="C22" s="137"/>
      <c r="D22" s="137" t="s">
        <v>1468</v>
      </c>
      <c r="E22" s="266">
        <f>ROUND(B22*'2'!$B$16/8,0)</f>
        <v>4688</v>
      </c>
      <c r="IV22" s="137">
        <v>2</v>
      </c>
    </row>
    <row r="23" spans="1:256" s="138" customFormat="1" ht="28.5" x14ac:dyDescent="0.25">
      <c r="A23" s="137" t="s">
        <v>1477</v>
      </c>
      <c r="B23" s="137">
        <f t="shared" si="0"/>
        <v>0.25</v>
      </c>
      <c r="C23" s="137"/>
      <c r="D23" s="137" t="s">
        <v>1468</v>
      </c>
      <c r="E23" s="266">
        <f>ROUND(B23*'2'!$B$16/8,0)</f>
        <v>3906</v>
      </c>
      <c r="IV23" s="137">
        <v>1.71</v>
      </c>
    </row>
    <row r="24" spans="1:256" s="138" customFormat="1" ht="28.5" x14ac:dyDescent="0.25">
      <c r="A24" s="137" t="s">
        <v>1478</v>
      </c>
      <c r="B24" s="137">
        <f t="shared" si="0"/>
        <v>2.23</v>
      </c>
      <c r="C24" s="137"/>
      <c r="D24" s="308" t="s">
        <v>1468</v>
      </c>
      <c r="E24" s="266">
        <f>ROUND(B24*'2'!$B$16/8,0)</f>
        <v>34844</v>
      </c>
      <c r="IV24" s="137">
        <v>15</v>
      </c>
    </row>
    <row r="25" spans="1:256" s="138" customFormat="1" ht="28.5" x14ac:dyDescent="0.25">
      <c r="A25" s="137" t="s">
        <v>1479</v>
      </c>
      <c r="B25" s="137">
        <f t="shared" si="0"/>
        <v>0.15</v>
      </c>
      <c r="C25" s="137"/>
      <c r="D25" s="308" t="s">
        <v>1468</v>
      </c>
      <c r="E25" s="266">
        <f>ROUND(B25*'2'!$B$16/8,0)</f>
        <v>2344</v>
      </c>
      <c r="IV25" s="137">
        <v>1</v>
      </c>
    </row>
    <row r="26" spans="1:256" s="138" customFormat="1" x14ac:dyDescent="0.25">
      <c r="A26" s="137" t="s">
        <v>1480</v>
      </c>
      <c r="B26" s="137">
        <f t="shared" si="0"/>
        <v>4.08</v>
      </c>
      <c r="C26" s="137"/>
      <c r="D26" s="308" t="s">
        <v>1801</v>
      </c>
      <c r="E26" s="266">
        <f>ROUND(B26*'2'!$B$16/8,0)</f>
        <v>63750</v>
      </c>
      <c r="IV26" s="137">
        <v>27.48</v>
      </c>
    </row>
    <row r="27" spans="1:256" s="138" customFormat="1" ht="28.5" x14ac:dyDescent="0.25">
      <c r="A27" s="137" t="s">
        <v>1481</v>
      </c>
      <c r="B27" s="137">
        <f t="shared" si="0"/>
        <v>3.71</v>
      </c>
      <c r="C27" s="137"/>
      <c r="D27" s="308" t="s">
        <v>1468</v>
      </c>
      <c r="E27" s="266">
        <f>ROUND(B27*'2'!$B$16/8,0)</f>
        <v>57969</v>
      </c>
      <c r="IV27" s="137">
        <v>25</v>
      </c>
    </row>
    <row r="28" spans="1:256" s="138" customFormat="1" ht="28.5" x14ac:dyDescent="0.25">
      <c r="A28" s="137" t="s">
        <v>1482</v>
      </c>
      <c r="B28" s="137">
        <f t="shared" si="0"/>
        <v>0.64</v>
      </c>
      <c r="C28" s="137"/>
      <c r="D28" s="308" t="s">
        <v>1468</v>
      </c>
      <c r="E28" s="266">
        <f>ROUND(B28*'2'!$B$16/8,0)</f>
        <v>10000</v>
      </c>
      <c r="IV28" s="137">
        <v>4.3</v>
      </c>
    </row>
    <row r="29" spans="1:256" s="138" customFormat="1" ht="28.5" x14ac:dyDescent="0.25">
      <c r="A29" s="137" t="s">
        <v>1483</v>
      </c>
      <c r="B29" s="137">
        <f t="shared" si="0"/>
        <v>2.0099999999999998</v>
      </c>
      <c r="C29" s="308"/>
      <c r="D29" s="308" t="s">
        <v>1468</v>
      </c>
      <c r="E29" s="266">
        <f>ROUND(B29*'2'!$B$16/8,0)</f>
        <v>31406</v>
      </c>
      <c r="IV29" s="137">
        <v>13.56</v>
      </c>
    </row>
    <row r="30" spans="1:256" s="138" customFormat="1" x14ac:dyDescent="0.25">
      <c r="A30" s="137" t="s">
        <v>1484</v>
      </c>
      <c r="B30" s="137">
        <f t="shared" si="0"/>
        <v>22.4</v>
      </c>
      <c r="C30" s="137"/>
      <c r="D30" s="137" t="s">
        <v>1463</v>
      </c>
      <c r="E30" s="266">
        <f>ROUND(B30*'2'!$B$16/8,0)</f>
        <v>350000</v>
      </c>
      <c r="IV30" s="137">
        <f>IV31+IV32+IV33+IV34+IV35+IV36+IV37+IV38+IV39+IV40+IV41</f>
        <v>150.74</v>
      </c>
    </row>
    <row r="31" spans="1:256" ht="30" x14ac:dyDescent="0.25">
      <c r="A31" s="120" t="s">
        <v>1485</v>
      </c>
      <c r="B31" s="120">
        <f t="shared" si="0"/>
        <v>0.18</v>
      </c>
      <c r="C31" s="120"/>
      <c r="D31" s="311" t="s">
        <v>1468</v>
      </c>
      <c r="E31" s="267">
        <f>ROUND(B31*'2'!$B$16/8,0)</f>
        <v>2813</v>
      </c>
      <c r="IV31" s="120">
        <v>1.2</v>
      </c>
    </row>
    <row r="32" spans="1:256" ht="30" x14ac:dyDescent="0.25">
      <c r="A32" s="120" t="s">
        <v>1486</v>
      </c>
      <c r="B32" s="120">
        <f t="shared" si="0"/>
        <v>2.97</v>
      </c>
      <c r="C32" s="120"/>
      <c r="D32" s="311" t="s">
        <v>1468</v>
      </c>
      <c r="E32" s="267">
        <f>ROUND(B32*'2'!$B$16/8,0)</f>
        <v>46406</v>
      </c>
      <c r="IV32" s="120">
        <v>20</v>
      </c>
    </row>
    <row r="33" spans="1:256" ht="30" x14ac:dyDescent="0.25">
      <c r="A33" s="120" t="s">
        <v>1487</v>
      </c>
      <c r="B33" s="120">
        <f t="shared" si="0"/>
        <v>1.49</v>
      </c>
      <c r="C33" s="120"/>
      <c r="D33" s="311" t="s">
        <v>1468</v>
      </c>
      <c r="E33" s="267">
        <f>ROUND(B33*'2'!$B$16/8,0)</f>
        <v>23281</v>
      </c>
      <c r="IV33" s="120">
        <v>10</v>
      </c>
    </row>
    <row r="34" spans="1:256" ht="30" x14ac:dyDescent="0.25">
      <c r="A34" s="120" t="s">
        <v>1488</v>
      </c>
      <c r="B34" s="120">
        <f t="shared" si="0"/>
        <v>0.34</v>
      </c>
      <c r="C34" s="120"/>
      <c r="D34" s="311" t="s">
        <v>1468</v>
      </c>
      <c r="E34" s="267">
        <f>ROUND(B34*'2'!$B$16/8,0)</f>
        <v>5313</v>
      </c>
      <c r="IV34" s="120">
        <v>2.3199999999999998</v>
      </c>
    </row>
    <row r="35" spans="1:256" ht="30" x14ac:dyDescent="0.25">
      <c r="A35" s="120" t="s">
        <v>1489</v>
      </c>
      <c r="B35" s="120">
        <f t="shared" si="0"/>
        <v>2.97</v>
      </c>
      <c r="C35" s="120"/>
      <c r="D35" s="311" t="s">
        <v>1468</v>
      </c>
      <c r="E35" s="267">
        <f>ROUND(B35*'2'!$B$16/8,0)</f>
        <v>46406</v>
      </c>
      <c r="IV35" s="120">
        <v>20</v>
      </c>
    </row>
    <row r="36" spans="1:256" ht="30" x14ac:dyDescent="0.25">
      <c r="A36" s="120" t="s">
        <v>1490</v>
      </c>
      <c r="B36" s="120">
        <f t="shared" si="0"/>
        <v>0.28999999999999998</v>
      </c>
      <c r="C36" s="120"/>
      <c r="D36" s="311" t="s">
        <v>1468</v>
      </c>
      <c r="E36" s="267">
        <f>ROUND(B36*'2'!$B$16/8,0)</f>
        <v>4531</v>
      </c>
      <c r="IV36" s="120">
        <v>1.92</v>
      </c>
    </row>
    <row r="37" spans="1:256" ht="30" x14ac:dyDescent="0.25">
      <c r="A37" s="120" t="s">
        <v>1491</v>
      </c>
      <c r="B37" s="120">
        <f t="shared" si="0"/>
        <v>4.46</v>
      </c>
      <c r="C37" s="311"/>
      <c r="D37" s="311" t="s">
        <v>1468</v>
      </c>
      <c r="E37" s="267">
        <f>ROUND(B37*'2'!$B$16/8,0)</f>
        <v>69688</v>
      </c>
      <c r="IV37" s="120">
        <v>30</v>
      </c>
    </row>
    <row r="38" spans="1:256" ht="30" x14ac:dyDescent="0.25">
      <c r="A38" s="120" t="s">
        <v>1492</v>
      </c>
      <c r="B38" s="120">
        <f t="shared" si="0"/>
        <v>0.74</v>
      </c>
      <c r="C38" s="120"/>
      <c r="D38" s="311" t="s">
        <v>1468</v>
      </c>
      <c r="E38" s="267">
        <f>ROUND(B38*'2'!$B$16/8,0)</f>
        <v>11563</v>
      </c>
      <c r="IV38" s="120">
        <v>5</v>
      </c>
    </row>
    <row r="39" spans="1:256" ht="30" x14ac:dyDescent="0.25">
      <c r="A39" s="120" t="s">
        <v>1493</v>
      </c>
      <c r="B39" s="120">
        <f t="shared" si="0"/>
        <v>4.46</v>
      </c>
      <c r="C39" s="120"/>
      <c r="D39" s="311" t="s">
        <v>1468</v>
      </c>
      <c r="E39" s="267">
        <f>ROUND(B39*'2'!$B$16/8,0)</f>
        <v>69688</v>
      </c>
      <c r="IV39" s="120">
        <v>30</v>
      </c>
    </row>
    <row r="40" spans="1:256" ht="30" x14ac:dyDescent="0.25">
      <c r="A40" s="120" t="s">
        <v>1494</v>
      </c>
      <c r="B40" s="120">
        <f t="shared" si="0"/>
        <v>4.46</v>
      </c>
      <c r="C40" s="120"/>
      <c r="D40" s="311" t="s">
        <v>1468</v>
      </c>
      <c r="E40" s="267">
        <f>ROUND(B40*'2'!$B$16/8,0)</f>
        <v>69688</v>
      </c>
      <c r="IV40" s="120">
        <v>30</v>
      </c>
    </row>
    <row r="41" spans="1:256" ht="30" x14ac:dyDescent="0.25">
      <c r="A41" s="120" t="s">
        <v>1495</v>
      </c>
      <c r="B41" s="120">
        <f t="shared" si="0"/>
        <v>0.04</v>
      </c>
      <c r="C41" s="120"/>
      <c r="D41" s="120" t="s">
        <v>1468</v>
      </c>
      <c r="E41" s="267">
        <f>ROUND(B41*'2'!$B$16/8,0)</f>
        <v>625</v>
      </c>
      <c r="IV41" s="120">
        <v>0.3</v>
      </c>
    </row>
    <row r="42" spans="1:256" s="138" customFormat="1" x14ac:dyDescent="0.25">
      <c r="A42" s="137" t="s">
        <v>1496</v>
      </c>
      <c r="B42" s="137">
        <f t="shared" ref="B42:B61" si="1">ROUND(IV42/$IV$62*$B$62*100,0)/100</f>
        <v>14.63</v>
      </c>
      <c r="C42" s="137"/>
      <c r="D42" s="137" t="s">
        <v>1463</v>
      </c>
      <c r="E42" s="266">
        <f>ROUND(B42*'2'!$B$16/8,0)</f>
        <v>228594</v>
      </c>
      <c r="IV42" s="137">
        <f>SUM(IV43:IV52)</f>
        <v>98.499999999999986</v>
      </c>
    </row>
    <row r="43" spans="1:256" ht="30" x14ac:dyDescent="0.25">
      <c r="A43" s="120" t="s">
        <v>1497</v>
      </c>
      <c r="B43" s="120">
        <f t="shared" si="1"/>
        <v>4.46</v>
      </c>
      <c r="C43" s="120"/>
      <c r="D43" s="311" t="s">
        <v>2225</v>
      </c>
      <c r="E43" s="267">
        <f>ROUND(B43*'2'!$B$16/8,0)</f>
        <v>69688</v>
      </c>
      <c r="IV43" s="120">
        <v>30</v>
      </c>
    </row>
    <row r="44" spans="1:256" ht="30" x14ac:dyDescent="0.25">
      <c r="A44" s="120" t="s">
        <v>1498</v>
      </c>
      <c r="B44" s="120">
        <f t="shared" si="1"/>
        <v>4.46</v>
      </c>
      <c r="C44" s="120"/>
      <c r="D44" s="311" t="s">
        <v>2225</v>
      </c>
      <c r="E44" s="267">
        <f>ROUND(B44*'2'!$B$16/8,0)</f>
        <v>69688</v>
      </c>
      <c r="IV44" s="120">
        <v>30</v>
      </c>
    </row>
    <row r="45" spans="1:256" x14ac:dyDescent="0.25">
      <c r="A45" s="120" t="s">
        <v>1499</v>
      </c>
      <c r="B45" s="120">
        <f t="shared" si="1"/>
        <v>2.08</v>
      </c>
      <c r="C45" s="120"/>
      <c r="D45" s="311" t="s">
        <v>2225</v>
      </c>
      <c r="E45" s="267">
        <f>ROUND(B45*'2'!$B$16/8,0)</f>
        <v>32500</v>
      </c>
      <c r="IV45" s="120">
        <v>14</v>
      </c>
    </row>
    <row r="46" spans="1:256" ht="30" x14ac:dyDescent="0.25">
      <c r="A46" s="120" t="s">
        <v>1500</v>
      </c>
      <c r="B46" s="120">
        <f t="shared" si="1"/>
        <v>1.93</v>
      </c>
      <c r="C46" s="120"/>
      <c r="D46" s="311" t="s">
        <v>2225</v>
      </c>
      <c r="E46" s="267">
        <f>ROUND(B46*'2'!$B$16/8,0)</f>
        <v>30156</v>
      </c>
      <c r="IV46" s="120">
        <v>13</v>
      </c>
    </row>
    <row r="47" spans="1:256" x14ac:dyDescent="0.25">
      <c r="A47" s="120" t="s">
        <v>1501</v>
      </c>
      <c r="B47" s="120">
        <f t="shared" si="1"/>
        <v>0.04</v>
      </c>
      <c r="C47" s="120"/>
      <c r="D47" s="311" t="s">
        <v>2225</v>
      </c>
      <c r="E47" s="267">
        <f>ROUND(B47*'2'!$B$16/8,0)</f>
        <v>625</v>
      </c>
      <c r="IV47" s="120">
        <v>0.3</v>
      </c>
    </row>
    <row r="48" spans="1:256" x14ac:dyDescent="0.25">
      <c r="A48" s="120" t="s">
        <v>1502</v>
      </c>
      <c r="B48" s="120">
        <f t="shared" si="1"/>
        <v>0.04</v>
      </c>
      <c r="C48" s="120"/>
      <c r="D48" s="311" t="s">
        <v>2225</v>
      </c>
      <c r="E48" s="267">
        <f>ROUND(B48*'2'!$B$16/8,0)</f>
        <v>625</v>
      </c>
      <c r="IV48" s="120">
        <v>0.3</v>
      </c>
    </row>
    <row r="49" spans="1:256" x14ac:dyDescent="0.25">
      <c r="A49" s="120" t="s">
        <v>1503</v>
      </c>
      <c r="B49" s="120">
        <f t="shared" si="1"/>
        <v>0.04</v>
      </c>
      <c r="C49" s="120"/>
      <c r="D49" s="311" t="s">
        <v>2225</v>
      </c>
      <c r="E49" s="267">
        <f>ROUND(B49*'2'!$B$16/8,0)</f>
        <v>625</v>
      </c>
      <c r="IV49" s="120">
        <v>0.3</v>
      </c>
    </row>
    <row r="50" spans="1:256" x14ac:dyDescent="0.25">
      <c r="A50" s="120" t="s">
        <v>1504</v>
      </c>
      <c r="B50" s="120">
        <f t="shared" si="1"/>
        <v>0.04</v>
      </c>
      <c r="C50" s="120"/>
      <c r="D50" s="120"/>
      <c r="E50" s="267">
        <f>ROUND(B50*'2'!$B$16/8,0)</f>
        <v>625</v>
      </c>
      <c r="IV50" s="120">
        <v>0.3</v>
      </c>
    </row>
    <row r="51" spans="1:256" ht="30" x14ac:dyDescent="0.25">
      <c r="A51" s="120" t="s">
        <v>1505</v>
      </c>
      <c r="B51" s="120">
        <f t="shared" si="1"/>
        <v>0.04</v>
      </c>
      <c r="C51" s="120"/>
      <c r="D51" s="311" t="s">
        <v>2225</v>
      </c>
      <c r="E51" s="267">
        <f>ROUND(B51*'2'!$B$16/8,0)</f>
        <v>625</v>
      </c>
      <c r="IV51" s="120">
        <v>0.3</v>
      </c>
    </row>
    <row r="52" spans="1:256" x14ac:dyDescent="0.25">
      <c r="A52" s="120" t="s">
        <v>1506</v>
      </c>
      <c r="B52" s="120">
        <f t="shared" si="1"/>
        <v>1.49</v>
      </c>
      <c r="C52" s="120"/>
      <c r="D52" s="311" t="s">
        <v>2225</v>
      </c>
      <c r="E52" s="267">
        <f>ROUND(B52*'2'!$B$16/8,0)</f>
        <v>23281</v>
      </c>
      <c r="IV52" s="120">
        <v>10</v>
      </c>
    </row>
    <row r="53" spans="1:256" s="138" customFormat="1" ht="28.5" x14ac:dyDescent="0.25">
      <c r="A53" s="137" t="s">
        <v>1507</v>
      </c>
      <c r="B53" s="137">
        <f t="shared" si="1"/>
        <v>0.24</v>
      </c>
      <c r="C53" s="137"/>
      <c r="D53" s="308" t="s">
        <v>1468</v>
      </c>
      <c r="E53" s="266">
        <f>ROUND(B53*'2'!$B$16/8,0)</f>
        <v>3750</v>
      </c>
      <c r="F53" s="216"/>
      <c r="IV53" s="137">
        <v>1.6</v>
      </c>
    </row>
    <row r="54" spans="1:256" s="138" customFormat="1" ht="28.5" x14ac:dyDescent="0.25">
      <c r="A54" s="137" t="s">
        <v>1508</v>
      </c>
      <c r="B54" s="261">
        <f t="shared" si="1"/>
        <v>2.23</v>
      </c>
      <c r="C54" s="137"/>
      <c r="D54" s="308" t="s">
        <v>1468</v>
      </c>
      <c r="E54" s="266">
        <f>ROUND(B54*'2'!$B$16/8,0)</f>
        <v>34844</v>
      </c>
      <c r="IV54" s="137">
        <v>15</v>
      </c>
    </row>
    <row r="55" spans="1:256" s="138" customFormat="1" ht="28.5" x14ac:dyDescent="0.25">
      <c r="A55" s="137" t="s">
        <v>1509</v>
      </c>
      <c r="B55" s="137">
        <f t="shared" si="1"/>
        <v>0.3</v>
      </c>
      <c r="C55" s="137"/>
      <c r="D55" s="137" t="s">
        <v>1468</v>
      </c>
      <c r="E55" s="266">
        <f>ROUND(B55*'2'!$B$16/8,0)</f>
        <v>4688</v>
      </c>
      <c r="IV55" s="137">
        <v>2</v>
      </c>
    </row>
    <row r="56" spans="1:256" s="138" customFormat="1" ht="28.5" x14ac:dyDescent="0.25">
      <c r="A56" s="137" t="s">
        <v>1510</v>
      </c>
      <c r="B56" s="137">
        <f t="shared" si="1"/>
        <v>0.25</v>
      </c>
      <c r="C56" s="308"/>
      <c r="D56" s="137" t="s">
        <v>1468</v>
      </c>
      <c r="E56" s="266">
        <f>ROUND(B56*'2'!$B$16/8,0)</f>
        <v>3906</v>
      </c>
      <c r="F56" s="216"/>
      <c r="IV56" s="137">
        <v>1.71</v>
      </c>
    </row>
    <row r="57" spans="1:256" s="138" customFormat="1" ht="28.5" x14ac:dyDescent="0.25">
      <c r="A57" s="137" t="s">
        <v>1511</v>
      </c>
      <c r="B57" s="137">
        <f t="shared" si="1"/>
        <v>0.13</v>
      </c>
      <c r="C57" s="137"/>
      <c r="D57" s="137" t="s">
        <v>1468</v>
      </c>
      <c r="E57" s="266">
        <f>ROUND(B57*'2'!$B$16/8,0)</f>
        <v>2031</v>
      </c>
      <c r="F57" s="216"/>
      <c r="IV57" s="137">
        <v>0.86</v>
      </c>
    </row>
    <row r="58" spans="1:256" s="138" customFormat="1" ht="28.5" x14ac:dyDescent="0.25">
      <c r="A58" s="137" t="s">
        <v>1512</v>
      </c>
      <c r="B58" s="137">
        <f t="shared" si="1"/>
        <v>0.1</v>
      </c>
      <c r="C58" s="137" t="s">
        <v>1452</v>
      </c>
      <c r="D58" s="137" t="s">
        <v>1463</v>
      </c>
      <c r="E58" s="266">
        <f>ROUND(B58*'2'!$B$16/8,0)</f>
        <v>1563</v>
      </c>
      <c r="IV58" s="137">
        <v>0.64</v>
      </c>
    </row>
    <row r="59" spans="1:256" s="138" customFormat="1" ht="28.5" x14ac:dyDescent="0.25">
      <c r="A59" s="137" t="s">
        <v>1513</v>
      </c>
      <c r="B59" s="137">
        <f t="shared" si="1"/>
        <v>1.02</v>
      </c>
      <c r="C59" s="137" t="s">
        <v>1452</v>
      </c>
      <c r="D59" s="137" t="s">
        <v>1463</v>
      </c>
      <c r="E59" s="266">
        <f>ROUND(B59*'2'!$B$16/8,0)</f>
        <v>15938</v>
      </c>
      <c r="IV59" s="137">
        <v>6.85</v>
      </c>
    </row>
    <row r="60" spans="1:256" s="138" customFormat="1" ht="28.5" x14ac:dyDescent="0.25">
      <c r="A60" s="137" t="s">
        <v>1514</v>
      </c>
      <c r="B60" s="137">
        <f t="shared" si="1"/>
        <v>2.23</v>
      </c>
      <c r="C60" s="137" t="s">
        <v>1452</v>
      </c>
      <c r="D60" s="137" t="s">
        <v>1463</v>
      </c>
      <c r="E60" s="266">
        <f>ROUND(B60*'2'!$B$16/8,0)</f>
        <v>34844</v>
      </c>
      <c r="IV60" s="137">
        <v>15</v>
      </c>
    </row>
    <row r="61" spans="1:256" s="138" customFormat="1" ht="42.75" x14ac:dyDescent="0.25">
      <c r="A61" s="137" t="s">
        <v>1515</v>
      </c>
      <c r="B61" s="137">
        <f t="shared" si="1"/>
        <v>2.23</v>
      </c>
      <c r="C61" s="137" t="s">
        <v>1452</v>
      </c>
      <c r="D61" s="137" t="s">
        <v>1463</v>
      </c>
      <c r="E61" s="266">
        <f>ROUND(B61*'2'!$B$16/8,0)</f>
        <v>34844</v>
      </c>
      <c r="IV61" s="137">
        <v>15</v>
      </c>
    </row>
    <row r="62" spans="1:256" x14ac:dyDescent="0.25">
      <c r="A62" s="120" t="s">
        <v>1516</v>
      </c>
      <c r="B62" s="265">
        <f>'2'!B15</f>
        <v>64</v>
      </c>
      <c r="C62" s="120" t="s">
        <v>1463</v>
      </c>
      <c r="D62" s="120" t="s">
        <v>1463</v>
      </c>
      <c r="E62" s="268">
        <f>'2'!B17</f>
        <v>8000000</v>
      </c>
      <c r="IV62" s="120">
        <f>IV61+IV60+IV59+IV58+IV57+IV56+IV55+IV54+IV53+IV42+IV30+IV29+IV28+IV27+IV26+IV25+IV24+IV23+IV22+IV18+IV17+IV16+IV15+IV14+IV10</f>
        <v>430.77999999999992</v>
      </c>
    </row>
    <row r="63" spans="1:256" x14ac:dyDescent="0.25">
      <c r="A63" s="18"/>
    </row>
  </sheetData>
  <mergeCells count="2">
    <mergeCell ref="A8:E8"/>
    <mergeCell ref="A7:E7"/>
  </mergeCells>
  <phoneticPr fontId="97" type="noConversion"/>
  <pageMargins left="0.7" right="0.7" top="0.75" bottom="0.75" header="0.3" footer="0.3"/>
  <pageSetup paperSize="9" scale="65" orientation="portrait" verticalDpi="0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tabColor rgb="FF00B050"/>
  </sheetPr>
  <dimension ref="A1:I29"/>
  <sheetViews>
    <sheetView workbookViewId="0">
      <selection sqref="A1:C1"/>
    </sheetView>
  </sheetViews>
  <sheetFormatPr defaultRowHeight="15" x14ac:dyDescent="0.25"/>
  <cols>
    <col min="1" max="1" width="79.5703125" style="1" customWidth="1"/>
    <col min="2" max="2" width="9.140625" style="1" customWidth="1"/>
    <col min="3" max="3" width="31.42578125" style="1" customWidth="1"/>
    <col min="4" max="16384" width="9.140625" style="1"/>
  </cols>
  <sheetData>
    <row r="1" spans="1:3" ht="20.25" customHeight="1" thickBot="1" x14ac:dyDescent="0.3">
      <c r="A1" s="1000" t="str">
        <f>титул!A13</f>
        <v xml:space="preserve">№10АО от 18.02.2013 </v>
      </c>
      <c r="B1" s="1001"/>
      <c r="C1" s="1002"/>
    </row>
    <row r="2" spans="1:3" ht="16.5" customHeight="1" x14ac:dyDescent="0.25">
      <c r="A2" s="31" t="s">
        <v>142</v>
      </c>
      <c r="B2" s="999" t="str">
        <f>'0'!E2</f>
        <v xml:space="preserve">ООО </v>
      </c>
      <c r="C2" s="999"/>
    </row>
    <row r="3" spans="1:3" ht="15.75" x14ac:dyDescent="0.25">
      <c r="A3" s="3"/>
    </row>
    <row r="4" spans="1:3" x14ac:dyDescent="0.25">
      <c r="A4" s="837" t="s">
        <v>131</v>
      </c>
      <c r="B4" s="1003"/>
      <c r="C4" s="1003"/>
    </row>
    <row r="5" spans="1:3" x14ac:dyDescent="0.25">
      <c r="A5" s="837" t="s">
        <v>132</v>
      </c>
      <c r="B5" s="1003"/>
      <c r="C5" s="1003"/>
    </row>
    <row r="6" spans="1:3" ht="15.75" x14ac:dyDescent="0.25">
      <c r="A6" s="3"/>
    </row>
    <row r="7" spans="1:3" ht="15.75" x14ac:dyDescent="0.25">
      <c r="A7" s="527" t="s">
        <v>2211</v>
      </c>
      <c r="B7" s="572" t="str">
        <f>'0'!E14</f>
        <v>Мет</v>
      </c>
      <c r="C7" s="572"/>
    </row>
    <row r="8" spans="1:3" ht="15.75" x14ac:dyDescent="0.25">
      <c r="A8" s="3"/>
    </row>
    <row r="9" spans="1:3" ht="33.75" customHeight="1" x14ac:dyDescent="0.25">
      <c r="A9" s="996" t="s">
        <v>2212</v>
      </c>
      <c r="B9" s="690"/>
      <c r="C9" s="690"/>
    </row>
    <row r="10" spans="1:3" ht="46.5" customHeight="1" x14ac:dyDescent="0.25">
      <c r="A10" s="996" t="s">
        <v>1931</v>
      </c>
      <c r="B10" s="690"/>
      <c r="C10" s="690"/>
    </row>
    <row r="11" spans="1:3" ht="79.5" customHeight="1" x14ac:dyDescent="0.25">
      <c r="A11" s="996" t="s">
        <v>133</v>
      </c>
      <c r="B11" s="690"/>
      <c r="C11" s="690"/>
    </row>
    <row r="12" spans="1:3" ht="33.75" customHeight="1" x14ac:dyDescent="0.25">
      <c r="A12" s="996" t="s">
        <v>1932</v>
      </c>
      <c r="B12" s="690"/>
      <c r="C12" s="690"/>
    </row>
    <row r="13" spans="1:3" ht="48" customHeight="1" x14ac:dyDescent="0.25">
      <c r="A13" s="996" t="str">
        <f>титул!A13</f>
        <v xml:space="preserve">№10АО от 18.02.2013 </v>
      </c>
      <c r="B13" s="690"/>
      <c r="C13" s="690"/>
    </row>
    <row r="14" spans="1:3" ht="96.75" customHeight="1" x14ac:dyDescent="0.25">
      <c r="A14" s="996" t="s">
        <v>134</v>
      </c>
      <c r="B14" s="690"/>
      <c r="C14" s="690"/>
    </row>
    <row r="15" spans="1:3" ht="33.75" customHeight="1" x14ac:dyDescent="0.25">
      <c r="A15" s="996" t="s">
        <v>135</v>
      </c>
      <c r="B15" s="690"/>
      <c r="C15" s="690"/>
    </row>
    <row r="16" spans="1:3" ht="19.5" customHeight="1" x14ac:dyDescent="0.25">
      <c r="A16" s="996" t="s">
        <v>136</v>
      </c>
      <c r="B16" s="690"/>
      <c r="C16" s="690"/>
    </row>
    <row r="17" spans="1:9" ht="19.5" customHeight="1" x14ac:dyDescent="0.25">
      <c r="A17" s="996" t="s">
        <v>137</v>
      </c>
      <c r="B17" s="690"/>
      <c r="C17" s="690"/>
    </row>
    <row r="18" spans="1:9" ht="65.25" customHeight="1" x14ac:dyDescent="0.25">
      <c r="A18" s="996" t="s">
        <v>138</v>
      </c>
      <c r="B18" s="690"/>
      <c r="C18" s="690"/>
    </row>
    <row r="19" spans="1:9" ht="49.5" customHeight="1" x14ac:dyDescent="0.25">
      <c r="A19" s="996" t="s">
        <v>139</v>
      </c>
      <c r="B19" s="690"/>
      <c r="C19" s="690"/>
    </row>
    <row r="20" spans="1:9" ht="80.25" customHeight="1" x14ac:dyDescent="0.25">
      <c r="A20" s="996" t="s">
        <v>145</v>
      </c>
      <c r="B20" s="690"/>
      <c r="C20" s="690"/>
    </row>
    <row r="21" spans="1:9" ht="48" customHeight="1" x14ac:dyDescent="0.25">
      <c r="A21" s="996" t="s">
        <v>140</v>
      </c>
      <c r="B21" s="690"/>
      <c r="C21" s="690"/>
    </row>
    <row r="22" spans="1:9" ht="15.75" x14ac:dyDescent="0.25">
      <c r="A22" s="3"/>
    </row>
    <row r="23" spans="1:9" ht="18" customHeight="1" x14ac:dyDescent="0.25">
      <c r="A23" s="997"/>
      <c r="B23" s="998"/>
      <c r="C23" s="998"/>
      <c r="I23" s="3"/>
    </row>
    <row r="24" spans="1:9" ht="15.75" x14ac:dyDescent="0.25">
      <c r="A24" s="3"/>
    </row>
    <row r="25" spans="1:9" ht="15.75" x14ac:dyDescent="0.25">
      <c r="A25" s="3"/>
    </row>
    <row r="26" spans="1:9" x14ac:dyDescent="0.25">
      <c r="A26" s="996" t="s">
        <v>141</v>
      </c>
      <c r="B26" s="574"/>
      <c r="C26" s="574"/>
    </row>
    <row r="27" spans="1:9" ht="15.75" x14ac:dyDescent="0.25">
      <c r="A27" s="3"/>
    </row>
    <row r="28" spans="1:9" ht="15.75" x14ac:dyDescent="0.25">
      <c r="A28" s="3"/>
      <c r="H28" s="3"/>
    </row>
    <row r="29" spans="1:9" ht="15.75" x14ac:dyDescent="0.25">
      <c r="A29" s="188" t="s">
        <v>143</v>
      </c>
    </row>
  </sheetData>
  <mergeCells count="20">
    <mergeCell ref="B2:C2"/>
    <mergeCell ref="A1:C1"/>
    <mergeCell ref="A4:C4"/>
    <mergeCell ref="A5:C5"/>
    <mergeCell ref="A16:C16"/>
    <mergeCell ref="A15:C15"/>
    <mergeCell ref="A9:C9"/>
    <mergeCell ref="A10:C10"/>
    <mergeCell ref="A11:C11"/>
    <mergeCell ref="A12:C12"/>
    <mergeCell ref="A13:C13"/>
    <mergeCell ref="A14:C14"/>
    <mergeCell ref="B7:C7"/>
    <mergeCell ref="A26:C26"/>
    <mergeCell ref="A17:C17"/>
    <mergeCell ref="A18:C18"/>
    <mergeCell ref="A19:C19"/>
    <mergeCell ref="A20:C20"/>
    <mergeCell ref="A21:C21"/>
    <mergeCell ref="A23:C23"/>
  </mergeCells>
  <phoneticPr fontId="97" type="noConversion"/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tabColor rgb="FF00B050"/>
  </sheetPr>
  <dimension ref="A1:B22"/>
  <sheetViews>
    <sheetView workbookViewId="0"/>
  </sheetViews>
  <sheetFormatPr defaultRowHeight="23.25" customHeight="1" x14ac:dyDescent="0.25"/>
  <cols>
    <col min="1" max="1" width="50" style="4" bestFit="1" customWidth="1"/>
    <col min="2" max="2" width="63.85546875" style="4" customWidth="1"/>
    <col min="3" max="16384" width="9.140625" style="4"/>
  </cols>
  <sheetData>
    <row r="1" spans="1:2" ht="23.25" customHeight="1" x14ac:dyDescent="0.3">
      <c r="A1" s="14" t="s">
        <v>1438</v>
      </c>
    </row>
    <row r="2" spans="1:2" ht="23.25" customHeight="1" x14ac:dyDescent="0.3">
      <c r="A2" s="14"/>
    </row>
    <row r="3" spans="1:2" ht="23.25" customHeight="1" x14ac:dyDescent="0.25">
      <c r="A3" s="16" t="s">
        <v>417</v>
      </c>
      <c r="B3" s="4" t="str">
        <f>'0'!E2</f>
        <v xml:space="preserve">ООО </v>
      </c>
    </row>
    <row r="4" spans="1:2" ht="23.25" customHeight="1" x14ac:dyDescent="0.3">
      <c r="A4" s="15"/>
    </row>
    <row r="5" spans="1:2" ht="23.25" customHeight="1" x14ac:dyDescent="0.25">
      <c r="A5" s="16" t="s">
        <v>879</v>
      </c>
      <c r="B5" s="4" t="str">
        <f>'0'!E4</f>
        <v>01.01.2012-31.12.2012</v>
      </c>
    </row>
    <row r="6" spans="1:2" ht="23.25" customHeight="1" x14ac:dyDescent="0.25">
      <c r="A6" s="16"/>
    </row>
    <row r="7" spans="1:2" ht="23.25" customHeight="1" x14ac:dyDescent="0.25">
      <c r="A7" s="141" t="s">
        <v>1439</v>
      </c>
      <c r="B7" s="141" t="s">
        <v>1440</v>
      </c>
    </row>
    <row r="8" spans="1:2" ht="23.25" customHeight="1" x14ac:dyDescent="0.25">
      <c r="A8" s="142" t="s">
        <v>1441</v>
      </c>
      <c r="B8" s="142" t="s">
        <v>1442</v>
      </c>
    </row>
    <row r="9" spans="1:2" ht="23.25" customHeight="1" x14ac:dyDescent="0.25">
      <c r="A9" s="142" t="s">
        <v>1443</v>
      </c>
      <c r="B9" s="142" t="s">
        <v>1444</v>
      </c>
    </row>
    <row r="10" spans="1:2" ht="23.25" customHeight="1" x14ac:dyDescent="0.25">
      <c r="A10" s="142" t="s">
        <v>1445</v>
      </c>
      <c r="B10" s="142" t="s">
        <v>1446</v>
      </c>
    </row>
    <row r="11" spans="1:2" ht="23.25" customHeight="1" x14ac:dyDescent="0.25">
      <c r="A11" s="142" t="s">
        <v>1447</v>
      </c>
      <c r="B11" s="427">
        <f>'0'!E10</f>
        <v>3800000259</v>
      </c>
    </row>
    <row r="12" spans="1:2" ht="23.25" customHeight="1" x14ac:dyDescent="0.25">
      <c r="A12" s="142" t="s">
        <v>1448</v>
      </c>
      <c r="B12" s="142" t="s">
        <v>1449</v>
      </c>
    </row>
    <row r="13" spans="1:2" ht="41.25" customHeight="1" x14ac:dyDescent="0.25">
      <c r="A13" s="142" t="s">
        <v>1450</v>
      </c>
      <c r="B13" s="425">
        <v>0.9</v>
      </c>
    </row>
    <row r="14" spans="1:2" ht="23.25" customHeight="1" x14ac:dyDescent="0.25">
      <c r="A14" s="142" t="s">
        <v>1451</v>
      </c>
      <c r="B14" s="142" t="s">
        <v>1452</v>
      </c>
    </row>
    <row r="15" spans="1:2" ht="23.25" customHeight="1" x14ac:dyDescent="0.25">
      <c r="A15" s="142" t="s">
        <v>37</v>
      </c>
      <c r="B15" s="377">
        <v>64</v>
      </c>
    </row>
    <row r="16" spans="1:2" ht="23.25" customHeight="1" x14ac:dyDescent="0.25">
      <c r="A16" s="534" t="s">
        <v>2226</v>
      </c>
      <c r="B16" s="529">
        <v>125000</v>
      </c>
    </row>
    <row r="17" spans="1:2" ht="23.25" customHeight="1" x14ac:dyDescent="0.25">
      <c r="A17" s="534" t="s">
        <v>2227</v>
      </c>
      <c r="B17" s="264">
        <f>B15*B16</f>
        <v>8000000</v>
      </c>
    </row>
    <row r="18" spans="1:2" ht="23.25" customHeight="1" x14ac:dyDescent="0.25">
      <c r="A18" s="143"/>
      <c r="B18" s="144"/>
    </row>
    <row r="19" spans="1:2" ht="23.25" customHeight="1" x14ac:dyDescent="0.25">
      <c r="A19" s="142" t="s">
        <v>1453</v>
      </c>
      <c r="B19" s="142">
        <v>1</v>
      </c>
    </row>
    <row r="20" spans="1:2" ht="42" customHeight="1" x14ac:dyDescent="0.25">
      <c r="A20" s="142" t="s">
        <v>1454</v>
      </c>
      <c r="B20" s="142" t="s">
        <v>1455</v>
      </c>
    </row>
    <row r="21" spans="1:2" ht="43.5" customHeight="1" x14ac:dyDescent="0.25">
      <c r="A21" s="142" t="s">
        <v>1456</v>
      </c>
      <c r="B21" s="142"/>
    </row>
    <row r="22" spans="1:2" ht="23.25" customHeight="1" x14ac:dyDescent="0.25">
      <c r="A22" s="16"/>
    </row>
  </sheetData>
  <phoneticPr fontId="97" type="noConversion"/>
  <pageMargins left="0.7" right="0.7" top="0.75" bottom="0.75" header="0.3" footer="0.3"/>
  <pageSetup paperSize="9" scale="76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F49"/>
  <sheetViews>
    <sheetView zoomScale="115" zoomScaleNormal="115" workbookViewId="0"/>
  </sheetViews>
  <sheetFormatPr defaultRowHeight="15" x14ac:dyDescent="0.25"/>
  <cols>
    <col min="1" max="1" width="9.140625" style="4" customWidth="1"/>
    <col min="2" max="2" width="28.7109375" style="4" customWidth="1"/>
    <col min="3" max="3" width="9.42578125" style="4" customWidth="1"/>
    <col min="4" max="4" width="25.140625" style="4" customWidth="1"/>
    <col min="5" max="16384" width="9.140625" style="4"/>
  </cols>
  <sheetData>
    <row r="1" spans="1:4" ht="20.25" x14ac:dyDescent="0.3">
      <c r="A1" s="14" t="s">
        <v>1704</v>
      </c>
    </row>
    <row r="2" spans="1:4" x14ac:dyDescent="0.25">
      <c r="A2" s="47"/>
    </row>
    <row r="3" spans="1:4" x14ac:dyDescent="0.25">
      <c r="A3" s="6" t="s">
        <v>883</v>
      </c>
    </row>
    <row r="4" spans="1:4" x14ac:dyDescent="0.25">
      <c r="A4" s="6"/>
    </row>
    <row r="5" spans="1:4" x14ac:dyDescent="0.25">
      <c r="A5" s="6" t="s">
        <v>724</v>
      </c>
      <c r="C5" s="4" t="str">
        <f>'0'!E2</f>
        <v xml:space="preserve">ООО </v>
      </c>
    </row>
    <row r="6" spans="1:4" x14ac:dyDescent="0.25">
      <c r="A6" s="6"/>
    </row>
    <row r="7" spans="1:4" x14ac:dyDescent="0.25">
      <c r="A7" s="6" t="s">
        <v>1525</v>
      </c>
      <c r="C7" s="4" t="str">
        <f>'0'!E4</f>
        <v>01.01.2012-31.12.2012</v>
      </c>
    </row>
    <row r="8" spans="1:4" ht="15.75" x14ac:dyDescent="0.25">
      <c r="A8" s="5"/>
    </row>
    <row r="9" spans="1:4" x14ac:dyDescent="0.25">
      <c r="A9" s="47" t="s">
        <v>884</v>
      </c>
    </row>
    <row r="10" spans="1:4" ht="15.75" x14ac:dyDescent="0.25">
      <c r="A10" s="5"/>
    </row>
    <row r="11" spans="1:4" ht="38.25" customHeight="1" x14ac:dyDescent="0.25">
      <c r="A11" s="535" t="s">
        <v>885</v>
      </c>
      <c r="B11" s="536"/>
      <c r="C11" s="536"/>
      <c r="D11" s="536"/>
    </row>
    <row r="12" spans="1:4" ht="15.75" x14ac:dyDescent="0.25">
      <c r="A12" s="5"/>
    </row>
    <row r="13" spans="1:4" ht="104.25" customHeight="1" x14ac:dyDescent="0.25">
      <c r="A13" s="535" t="s">
        <v>886</v>
      </c>
      <c r="B13" s="536"/>
      <c r="C13" s="536"/>
      <c r="D13" s="536"/>
    </row>
    <row r="14" spans="1:4" ht="16.5" thickBot="1" x14ac:dyDescent="0.3">
      <c r="A14" s="5"/>
    </row>
    <row r="15" spans="1:4" ht="15.75" x14ac:dyDescent="0.25">
      <c r="A15" s="41" t="s">
        <v>1713</v>
      </c>
      <c r="B15" s="76" t="s">
        <v>887</v>
      </c>
      <c r="C15" s="543" t="s">
        <v>889</v>
      </c>
      <c r="D15" s="537" t="s">
        <v>890</v>
      </c>
    </row>
    <row r="16" spans="1:4" ht="32.25" thickBot="1" x14ac:dyDescent="0.3">
      <c r="A16" s="35" t="s">
        <v>1714</v>
      </c>
      <c r="B16" s="36" t="s">
        <v>888</v>
      </c>
      <c r="C16" s="545"/>
      <c r="D16" s="539"/>
    </row>
    <row r="17" spans="1:4" x14ac:dyDescent="0.25">
      <c r="A17" s="543" t="s">
        <v>1723</v>
      </c>
      <c r="B17" s="559" t="s">
        <v>895</v>
      </c>
      <c r="C17" s="561"/>
      <c r="D17" s="561"/>
    </row>
    <row r="18" spans="1:4" ht="15.75" thickBot="1" x14ac:dyDescent="0.3">
      <c r="A18" s="545"/>
      <c r="B18" s="560"/>
      <c r="C18" s="562"/>
      <c r="D18" s="562"/>
    </row>
    <row r="19" spans="1:4" ht="15.75" x14ac:dyDescent="0.25">
      <c r="A19" s="5"/>
    </row>
    <row r="20" spans="1:4" ht="56.25" customHeight="1" x14ac:dyDescent="0.25">
      <c r="A20" s="535" t="s">
        <v>891</v>
      </c>
      <c r="B20" s="536"/>
      <c r="C20" s="536"/>
      <c r="D20" s="536"/>
    </row>
    <row r="21" spans="1:4" ht="15.75" x14ac:dyDescent="0.25">
      <c r="A21" s="5"/>
    </row>
    <row r="22" spans="1:4" ht="90.75" customHeight="1" x14ac:dyDescent="0.25">
      <c r="A22" s="535" t="s">
        <v>892</v>
      </c>
      <c r="B22" s="536"/>
      <c r="C22" s="536"/>
      <c r="D22" s="536"/>
    </row>
    <row r="23" spans="1:4" ht="16.5" thickBot="1" x14ac:dyDescent="0.3">
      <c r="A23" s="5"/>
    </row>
    <row r="24" spans="1:4" ht="31.5" x14ac:dyDescent="0.25">
      <c r="A24" s="41" t="s">
        <v>1713</v>
      </c>
      <c r="B24" s="76" t="s">
        <v>893</v>
      </c>
      <c r="C24" s="543" t="s">
        <v>889</v>
      </c>
      <c r="D24" s="537" t="s">
        <v>890</v>
      </c>
    </row>
    <row r="25" spans="1:4" ht="16.5" thickBot="1" x14ac:dyDescent="0.3">
      <c r="A25" s="35" t="s">
        <v>1714</v>
      </c>
      <c r="B25" s="36" t="s">
        <v>894</v>
      </c>
      <c r="C25" s="545"/>
      <c r="D25" s="539"/>
    </row>
    <row r="26" spans="1:4" ht="31.5" customHeight="1" x14ac:dyDescent="0.25">
      <c r="A26" s="543"/>
      <c r="B26" s="543" t="s">
        <v>895</v>
      </c>
      <c r="C26" s="543"/>
      <c r="D26" s="543"/>
    </row>
    <row r="27" spans="1:4" ht="15.75" thickBot="1" x14ac:dyDescent="0.3">
      <c r="A27" s="545"/>
      <c r="B27" s="545"/>
      <c r="C27" s="545"/>
      <c r="D27" s="545"/>
    </row>
    <row r="28" spans="1:4" ht="15.75" x14ac:dyDescent="0.25">
      <c r="A28" s="5"/>
    </row>
    <row r="29" spans="1:4" ht="56.25" customHeight="1" x14ac:dyDescent="0.25">
      <c r="A29" s="535" t="s">
        <v>896</v>
      </c>
      <c r="B29" s="536"/>
      <c r="C29" s="536"/>
      <c r="D29" s="536"/>
    </row>
    <row r="30" spans="1:4" ht="15.75" x14ac:dyDescent="0.25">
      <c r="A30" s="5"/>
    </row>
    <row r="31" spans="1:4" ht="123.75" customHeight="1" x14ac:dyDescent="0.25">
      <c r="A31" s="535" t="s">
        <v>897</v>
      </c>
      <c r="B31" s="536"/>
      <c r="C31" s="536"/>
      <c r="D31" s="536"/>
    </row>
    <row r="32" spans="1:4" ht="16.5" thickBot="1" x14ac:dyDescent="0.3">
      <c r="A32" s="5"/>
    </row>
    <row r="33" spans="1:6" ht="15.75" x14ac:dyDescent="0.25">
      <c r="A33" s="41" t="s">
        <v>1713</v>
      </c>
      <c r="B33" s="76" t="s">
        <v>887</v>
      </c>
      <c r="C33" s="543" t="s">
        <v>889</v>
      </c>
      <c r="D33" s="543" t="s">
        <v>890</v>
      </c>
    </row>
    <row r="34" spans="1:6" ht="32.25" thickBot="1" x14ac:dyDescent="0.3">
      <c r="A34" s="35" t="s">
        <v>1714</v>
      </c>
      <c r="B34" s="36" t="s">
        <v>898</v>
      </c>
      <c r="C34" s="545"/>
      <c r="D34" s="545"/>
    </row>
    <row r="35" spans="1:6" x14ac:dyDescent="0.25">
      <c r="A35" s="543"/>
      <c r="B35" s="543" t="s">
        <v>899</v>
      </c>
      <c r="C35" s="543"/>
      <c r="D35" s="543"/>
    </row>
    <row r="36" spans="1:6" x14ac:dyDescent="0.25">
      <c r="A36" s="544"/>
      <c r="B36" s="544"/>
      <c r="C36" s="544"/>
      <c r="D36" s="544"/>
    </row>
    <row r="37" spans="1:6" ht="15.75" thickBot="1" x14ac:dyDescent="0.3">
      <c r="A37" s="545"/>
      <c r="B37" s="545"/>
      <c r="C37" s="545"/>
      <c r="D37" s="545"/>
    </row>
    <row r="38" spans="1:6" ht="15.75" x14ac:dyDescent="0.25">
      <c r="A38" s="5"/>
    </row>
    <row r="39" spans="1:6" ht="57" customHeight="1" x14ac:dyDescent="0.25">
      <c r="A39" s="535" t="s">
        <v>900</v>
      </c>
      <c r="B39" s="536"/>
      <c r="C39" s="536"/>
      <c r="D39" s="536"/>
    </row>
    <row r="40" spans="1:6" ht="15.75" x14ac:dyDescent="0.25">
      <c r="A40" s="5"/>
    </row>
    <row r="41" spans="1:6" x14ac:dyDescent="0.25">
      <c r="A41" s="535" t="s">
        <v>901</v>
      </c>
      <c r="B41" s="536"/>
      <c r="C41" s="536"/>
      <c r="D41" s="536"/>
    </row>
    <row r="42" spans="1:6" ht="16.5" thickBot="1" x14ac:dyDescent="0.3">
      <c r="A42" s="5"/>
    </row>
    <row r="43" spans="1:6" ht="31.5" x14ac:dyDescent="0.25">
      <c r="A43" s="41" t="s">
        <v>727</v>
      </c>
      <c r="B43" s="110" t="s">
        <v>902</v>
      </c>
      <c r="C43" s="543" t="s">
        <v>889</v>
      </c>
      <c r="D43" s="543" t="s">
        <v>904</v>
      </c>
    </row>
    <row r="44" spans="1:6" ht="16.5" thickBot="1" x14ac:dyDescent="0.3">
      <c r="A44" s="35" t="s">
        <v>1699</v>
      </c>
      <c r="B44" s="36" t="s">
        <v>903</v>
      </c>
      <c r="C44" s="545"/>
      <c r="D44" s="545"/>
    </row>
    <row r="45" spans="1:6" ht="16.5" thickBot="1" x14ac:dyDescent="0.3">
      <c r="A45" s="35" t="s">
        <v>1723</v>
      </c>
      <c r="B45" s="36"/>
      <c r="C45" s="75">
        <v>16</v>
      </c>
      <c r="D45" s="305"/>
    </row>
    <row r="46" spans="1:6" ht="15.75" x14ac:dyDescent="0.25">
      <c r="A46" s="5"/>
    </row>
    <row r="47" spans="1:6" ht="15.75" x14ac:dyDescent="0.25">
      <c r="A47" s="5" t="s">
        <v>1711</v>
      </c>
      <c r="D47" s="4" t="str">
        <f>'0'!E6</f>
        <v>А.П. Ковриго</v>
      </c>
      <c r="F47" s="44"/>
    </row>
    <row r="48" spans="1:6" ht="15.75" x14ac:dyDescent="0.25">
      <c r="A48" s="44"/>
    </row>
    <row r="49" spans="1:1" x14ac:dyDescent="0.25">
      <c r="A49" s="6"/>
    </row>
  </sheetData>
  <mergeCells count="28">
    <mergeCell ref="C43:C44"/>
    <mergeCell ref="D43:D44"/>
    <mergeCell ref="A41:D41"/>
    <mergeCell ref="A39:D39"/>
    <mergeCell ref="A22:D22"/>
    <mergeCell ref="A35:A37"/>
    <mergeCell ref="B35:B37"/>
    <mergeCell ref="C35:C37"/>
    <mergeCell ref="D35:D37"/>
    <mergeCell ref="A31:D31"/>
    <mergeCell ref="A29:D29"/>
    <mergeCell ref="C33:C34"/>
    <mergeCell ref="D33:D34"/>
    <mergeCell ref="A11:D11"/>
    <mergeCell ref="C24:C25"/>
    <mergeCell ref="D24:D25"/>
    <mergeCell ref="A26:A27"/>
    <mergeCell ref="B26:B27"/>
    <mergeCell ref="C26:C27"/>
    <mergeCell ref="D26:D27"/>
    <mergeCell ref="C15:C16"/>
    <mergeCell ref="D15:D16"/>
    <mergeCell ref="A20:D20"/>
    <mergeCell ref="A17:A18"/>
    <mergeCell ref="B17:B18"/>
    <mergeCell ref="C17:C18"/>
    <mergeCell ref="D17:D18"/>
    <mergeCell ref="A13:D13"/>
  </mergeCells>
  <phoneticPr fontId="97" type="noConversion"/>
  <pageMargins left="0.7" right="0.7" top="0.75" bottom="0.75" header="0.3" footer="0.3"/>
  <pageSetup paperSize="9" orientation="portrait" verticalDpi="0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E56"/>
  <sheetViews>
    <sheetView tabSelected="1" zoomScale="130" zoomScaleNormal="130" workbookViewId="0"/>
  </sheetViews>
  <sheetFormatPr defaultRowHeight="10.5" x14ac:dyDescent="0.25"/>
  <cols>
    <col min="1" max="1" width="5" style="239" customWidth="1"/>
    <col min="2" max="2" width="46.28515625" style="239" customWidth="1"/>
    <col min="3" max="3" width="9" style="245" customWidth="1"/>
    <col min="4" max="16384" width="9.140625" style="239"/>
  </cols>
  <sheetData>
    <row r="1" spans="1:5" ht="15" x14ac:dyDescent="0.25">
      <c r="B1" s="240" t="s">
        <v>1518</v>
      </c>
      <c r="C1" s="1004" t="str">
        <f>'0'!E2</f>
        <v xml:space="preserve">ООО </v>
      </c>
      <c r="D1" s="1005"/>
      <c r="E1" s="1005"/>
    </row>
    <row r="2" spans="1:5" x14ac:dyDescent="0.25">
      <c r="B2" s="240"/>
      <c r="C2" s="241"/>
      <c r="D2" s="240"/>
      <c r="E2" s="240"/>
    </row>
    <row r="3" spans="1:5" x14ac:dyDescent="0.25">
      <c r="B3" s="240" t="s">
        <v>419</v>
      </c>
      <c r="C3" s="1015" t="str">
        <f>'0'!E4</f>
        <v>01.01.2012-31.12.2012</v>
      </c>
      <c r="D3" s="1015"/>
      <c r="E3" s="1015"/>
    </row>
    <row r="5" spans="1:5" x14ac:dyDescent="0.25">
      <c r="A5" s="242"/>
      <c r="B5" s="1012" t="s">
        <v>88</v>
      </c>
      <c r="C5" s="186"/>
    </row>
    <row r="6" spans="1:5" x14ac:dyDescent="0.25">
      <c r="A6" s="243"/>
      <c r="B6" s="1012"/>
      <c r="C6" s="186"/>
    </row>
    <row r="9" spans="1:5" x14ac:dyDescent="0.25">
      <c r="A9" s="1008" t="s">
        <v>89</v>
      </c>
      <c r="B9" s="1008" t="s">
        <v>90</v>
      </c>
      <c r="C9" s="1010" t="s">
        <v>130</v>
      </c>
      <c r="D9" s="1013" t="s">
        <v>91</v>
      </c>
      <c r="E9" s="1014"/>
    </row>
    <row r="10" spans="1:5" x14ac:dyDescent="0.25">
      <c r="A10" s="1009"/>
      <c r="B10" s="1009"/>
      <c r="C10" s="1011"/>
      <c r="D10" s="180" t="s">
        <v>1725</v>
      </c>
      <c r="E10" s="244" t="s">
        <v>1726</v>
      </c>
    </row>
    <row r="11" spans="1:5" x14ac:dyDescent="0.25">
      <c r="A11" s="181"/>
      <c r="B11" s="180" t="s">
        <v>92</v>
      </c>
      <c r="C11" s="187"/>
      <c r="D11" s="181"/>
      <c r="E11" s="185"/>
    </row>
    <row r="12" spans="1:5" ht="12.75" x14ac:dyDescent="0.25">
      <c r="A12" s="182">
        <v>1</v>
      </c>
      <c r="B12" s="181" t="s">
        <v>93</v>
      </c>
      <c r="C12" s="227">
        <v>35</v>
      </c>
      <c r="D12" s="181"/>
      <c r="E12" s="185"/>
    </row>
    <row r="13" spans="1:5" ht="42" x14ac:dyDescent="0.25">
      <c r="A13" s="182"/>
      <c r="B13" s="181" t="s">
        <v>94</v>
      </c>
      <c r="C13" s="182"/>
      <c r="D13" s="181"/>
      <c r="E13" s="185"/>
    </row>
    <row r="14" spans="1:5" ht="21" x14ac:dyDescent="0.25">
      <c r="A14" s="182"/>
      <c r="B14" s="181" t="s">
        <v>95</v>
      </c>
      <c r="C14" s="227">
        <v>34</v>
      </c>
      <c r="D14" s="181"/>
      <c r="E14" s="185"/>
    </row>
    <row r="15" spans="1:5" ht="52.5" x14ac:dyDescent="0.25">
      <c r="A15" s="182">
        <v>2</v>
      </c>
      <c r="B15" s="181" t="s">
        <v>96</v>
      </c>
      <c r="C15" s="182"/>
      <c r="D15" s="181"/>
      <c r="E15" s="185"/>
    </row>
    <row r="16" spans="1:5" x14ac:dyDescent="0.25">
      <c r="A16" s="182">
        <v>3</v>
      </c>
      <c r="B16" s="181" t="s">
        <v>97</v>
      </c>
      <c r="C16" s="182"/>
      <c r="D16" s="181"/>
      <c r="E16" s="185"/>
    </row>
    <row r="17" spans="1:5" x14ac:dyDescent="0.25">
      <c r="A17" s="182"/>
      <c r="B17" s="180" t="s">
        <v>98</v>
      </c>
      <c r="C17" s="187"/>
      <c r="D17" s="181"/>
      <c r="E17" s="185"/>
    </row>
    <row r="18" spans="1:5" ht="13.5" customHeight="1" x14ac:dyDescent="0.25">
      <c r="A18" s="182">
        <v>6</v>
      </c>
      <c r="B18" s="184" t="s">
        <v>129</v>
      </c>
      <c r="C18" s="227">
        <v>1</v>
      </c>
      <c r="D18" s="181"/>
      <c r="E18" s="185"/>
    </row>
    <row r="19" spans="1:5" ht="21" x14ac:dyDescent="0.25">
      <c r="A19" s="182">
        <v>7</v>
      </c>
      <c r="B19" s="184" t="s">
        <v>99</v>
      </c>
      <c r="C19" s="227" t="s">
        <v>146</v>
      </c>
      <c r="D19" s="181"/>
      <c r="E19" s="185"/>
    </row>
    <row r="20" spans="1:5" ht="12.75" x14ac:dyDescent="0.25">
      <c r="A20" s="182">
        <v>9</v>
      </c>
      <c r="B20" s="184" t="s">
        <v>100</v>
      </c>
      <c r="C20" s="227">
        <v>9</v>
      </c>
      <c r="D20" s="181"/>
      <c r="E20" s="185"/>
    </row>
    <row r="21" spans="1:5" ht="12.75" x14ac:dyDescent="0.25">
      <c r="A21" s="182">
        <v>10</v>
      </c>
      <c r="B21" s="184" t="s">
        <v>7</v>
      </c>
      <c r="C21" s="227">
        <v>8</v>
      </c>
      <c r="D21" s="181"/>
      <c r="E21" s="185"/>
    </row>
    <row r="22" spans="1:5" ht="31.5" x14ac:dyDescent="0.25">
      <c r="A22" s="182">
        <v>10</v>
      </c>
      <c r="B22" s="184" t="s">
        <v>101</v>
      </c>
      <c r="C22" s="227">
        <v>4</v>
      </c>
      <c r="D22" s="181"/>
      <c r="E22" s="185"/>
    </row>
    <row r="23" spans="1:5" ht="21" x14ac:dyDescent="0.25">
      <c r="A23" s="182"/>
      <c r="B23" s="184" t="s">
        <v>102</v>
      </c>
      <c r="C23" s="227">
        <v>14</v>
      </c>
      <c r="D23" s="181"/>
      <c r="E23" s="185"/>
    </row>
    <row r="24" spans="1:5" ht="21" x14ac:dyDescent="0.25">
      <c r="A24" s="182">
        <v>11</v>
      </c>
      <c r="B24" s="184" t="s">
        <v>103</v>
      </c>
      <c r="C24" s="182"/>
      <c r="D24" s="181"/>
      <c r="E24" s="185"/>
    </row>
    <row r="25" spans="1:5" ht="12.75" x14ac:dyDescent="0.25">
      <c r="A25" s="182">
        <v>12</v>
      </c>
      <c r="B25" s="184" t="s">
        <v>104</v>
      </c>
      <c r="C25" s="227">
        <v>10</v>
      </c>
      <c r="D25" s="181"/>
      <c r="E25" s="185"/>
    </row>
    <row r="26" spans="1:5" ht="21" x14ac:dyDescent="0.25">
      <c r="A26" s="182">
        <v>13</v>
      </c>
      <c r="B26" s="184" t="s">
        <v>105</v>
      </c>
      <c r="C26" s="227" t="s">
        <v>213</v>
      </c>
      <c r="D26" s="181"/>
      <c r="E26" s="185"/>
    </row>
    <row r="27" spans="1:5" ht="21" x14ac:dyDescent="0.25">
      <c r="A27" s="182">
        <v>14</v>
      </c>
      <c r="B27" s="184" t="s">
        <v>106</v>
      </c>
      <c r="C27" s="227" t="s">
        <v>212</v>
      </c>
      <c r="D27" s="181"/>
      <c r="E27" s="185"/>
    </row>
    <row r="28" spans="1:5" ht="12.75" x14ac:dyDescent="0.25">
      <c r="A28" s="182">
        <v>15</v>
      </c>
      <c r="B28" s="184" t="s">
        <v>107</v>
      </c>
      <c r="C28" s="227" t="s">
        <v>242</v>
      </c>
      <c r="D28" s="181"/>
      <c r="E28" s="185"/>
    </row>
    <row r="29" spans="1:5" x14ac:dyDescent="0.25">
      <c r="A29" s="182">
        <v>16</v>
      </c>
      <c r="B29" s="184" t="s">
        <v>108</v>
      </c>
      <c r="C29" s="182"/>
      <c r="D29" s="181"/>
      <c r="E29" s="185"/>
    </row>
    <row r="30" spans="1:5" x14ac:dyDescent="0.25">
      <c r="A30" s="182">
        <v>17</v>
      </c>
      <c r="B30" s="184" t="s">
        <v>109</v>
      </c>
      <c r="C30" s="182"/>
      <c r="D30" s="181"/>
      <c r="E30" s="185"/>
    </row>
    <row r="31" spans="1:5" ht="12.75" x14ac:dyDescent="0.25">
      <c r="A31" s="182">
        <v>18</v>
      </c>
      <c r="B31" s="184" t="s">
        <v>147</v>
      </c>
      <c r="C31" s="227">
        <v>6</v>
      </c>
      <c r="D31" s="181"/>
      <c r="E31" s="185"/>
    </row>
    <row r="32" spans="1:5" ht="12.75" x14ac:dyDescent="0.25">
      <c r="A32" s="182">
        <v>19</v>
      </c>
      <c r="B32" s="184" t="s">
        <v>148</v>
      </c>
      <c r="C32" s="227">
        <v>7</v>
      </c>
      <c r="D32" s="181"/>
      <c r="E32" s="185"/>
    </row>
    <row r="33" spans="1:5" ht="12.75" x14ac:dyDescent="0.25">
      <c r="A33" s="182">
        <v>20</v>
      </c>
      <c r="B33" s="184" t="s">
        <v>110</v>
      </c>
      <c r="C33" s="227" t="s">
        <v>23</v>
      </c>
      <c r="D33" s="181"/>
      <c r="E33" s="185"/>
    </row>
    <row r="34" spans="1:5" x14ac:dyDescent="0.25">
      <c r="A34" s="182"/>
      <c r="B34" s="184"/>
      <c r="C34" s="182"/>
      <c r="D34" s="181"/>
      <c r="E34" s="185"/>
    </row>
    <row r="35" spans="1:5" x14ac:dyDescent="0.25">
      <c r="A35" s="182"/>
      <c r="B35" s="180" t="s">
        <v>111</v>
      </c>
      <c r="C35" s="187"/>
      <c r="D35" s="181"/>
      <c r="E35" s="185"/>
    </row>
    <row r="36" spans="1:5" ht="23.25" customHeight="1" x14ac:dyDescent="0.25">
      <c r="A36" s="182">
        <v>23</v>
      </c>
      <c r="B36" s="184" t="s">
        <v>149</v>
      </c>
      <c r="C36" s="182" t="s">
        <v>150</v>
      </c>
      <c r="D36" s="181"/>
      <c r="E36" s="185"/>
    </row>
    <row r="37" spans="1:5" ht="21" x14ac:dyDescent="0.25">
      <c r="A37" s="182">
        <v>24</v>
      </c>
      <c r="B37" s="181" t="s">
        <v>112</v>
      </c>
      <c r="C37" s="227">
        <v>26</v>
      </c>
      <c r="D37" s="181"/>
      <c r="E37" s="185"/>
    </row>
    <row r="38" spans="1:5" ht="12.75" x14ac:dyDescent="0.25">
      <c r="A38" s="182">
        <v>25</v>
      </c>
      <c r="B38" s="181" t="s">
        <v>113</v>
      </c>
      <c r="C38" s="227" t="s">
        <v>357</v>
      </c>
      <c r="D38" s="181"/>
      <c r="E38" s="185"/>
    </row>
    <row r="39" spans="1:5" ht="12.75" x14ac:dyDescent="0.2">
      <c r="A39" s="182">
        <v>26</v>
      </c>
      <c r="B39" s="181" t="s">
        <v>114</v>
      </c>
      <c r="C39" s="330">
        <v>25</v>
      </c>
      <c r="D39" s="181"/>
      <c r="E39" s="185"/>
    </row>
    <row r="40" spans="1:5" ht="21" x14ac:dyDescent="0.25">
      <c r="A40" s="182">
        <v>27</v>
      </c>
      <c r="B40" s="181" t="s">
        <v>115</v>
      </c>
      <c r="C40" s="227" t="s">
        <v>3</v>
      </c>
      <c r="D40" s="181"/>
      <c r="E40" s="185"/>
    </row>
    <row r="41" spans="1:5" ht="12.75" x14ac:dyDescent="0.25">
      <c r="A41" s="182">
        <v>28</v>
      </c>
      <c r="B41" s="181" t="s">
        <v>116</v>
      </c>
      <c r="C41" s="227" t="s">
        <v>378</v>
      </c>
      <c r="D41" s="181"/>
      <c r="E41" s="185"/>
    </row>
    <row r="42" spans="1:5" x14ac:dyDescent="0.25">
      <c r="A42" s="182">
        <v>29</v>
      </c>
      <c r="B42" s="184" t="s">
        <v>117</v>
      </c>
      <c r="C42" s="182"/>
      <c r="D42" s="181"/>
      <c r="E42" s="185"/>
    </row>
    <row r="43" spans="1:5" x14ac:dyDescent="0.25">
      <c r="A43" s="182"/>
      <c r="B43" s="180" t="s">
        <v>118</v>
      </c>
      <c r="C43" s="187"/>
      <c r="D43" s="181"/>
      <c r="E43" s="185"/>
    </row>
    <row r="44" spans="1:5" ht="21" x14ac:dyDescent="0.25">
      <c r="A44" s="182">
        <v>30</v>
      </c>
      <c r="B44" s="181" t="s">
        <v>119</v>
      </c>
      <c r="C44" s="182" t="s">
        <v>151</v>
      </c>
      <c r="D44" s="181"/>
      <c r="E44" s="185"/>
    </row>
    <row r="45" spans="1:5" ht="31.5" x14ac:dyDescent="0.25">
      <c r="A45" s="182">
        <v>31</v>
      </c>
      <c r="B45" s="181" t="s">
        <v>1524</v>
      </c>
      <c r="C45" s="227">
        <v>32</v>
      </c>
      <c r="D45" s="181"/>
      <c r="E45" s="185"/>
    </row>
    <row r="46" spans="1:5" ht="31.5" x14ac:dyDescent="0.25">
      <c r="A46" s="182"/>
      <c r="B46" s="181" t="s">
        <v>120</v>
      </c>
      <c r="C46" s="182"/>
      <c r="D46" s="181"/>
      <c r="E46" s="185"/>
    </row>
    <row r="47" spans="1:5" x14ac:dyDescent="0.25">
      <c r="A47" s="182"/>
      <c r="B47" s="184"/>
      <c r="C47" s="182"/>
      <c r="D47" s="181"/>
      <c r="E47" s="185"/>
    </row>
    <row r="48" spans="1:5" x14ac:dyDescent="0.25">
      <c r="A48" s="182"/>
      <c r="B48" s="180" t="s">
        <v>121</v>
      </c>
      <c r="C48" s="187"/>
      <c r="D48" s="181"/>
      <c r="E48" s="185"/>
    </row>
    <row r="49" spans="1:5" ht="12.75" x14ac:dyDescent="0.25">
      <c r="A49" s="182">
        <v>33</v>
      </c>
      <c r="B49" s="181" t="s">
        <v>122</v>
      </c>
      <c r="C49" s="227">
        <v>30</v>
      </c>
      <c r="D49" s="181"/>
      <c r="E49" s="185"/>
    </row>
    <row r="50" spans="1:5" ht="12.75" x14ac:dyDescent="0.25">
      <c r="A50" s="182">
        <v>34</v>
      </c>
      <c r="B50" s="181" t="s">
        <v>152</v>
      </c>
      <c r="C50" s="227">
        <v>31</v>
      </c>
      <c r="D50" s="181"/>
      <c r="E50" s="185"/>
    </row>
    <row r="51" spans="1:5" x14ac:dyDescent="0.25">
      <c r="A51" s="182">
        <v>34</v>
      </c>
      <c r="B51" s="181" t="s">
        <v>123</v>
      </c>
      <c r="C51" s="182"/>
      <c r="D51" s="181"/>
      <c r="E51" s="185"/>
    </row>
    <row r="52" spans="1:5" ht="12.75" x14ac:dyDescent="0.25">
      <c r="A52" s="182">
        <v>35</v>
      </c>
      <c r="B52" s="181" t="s">
        <v>124</v>
      </c>
      <c r="C52" s="227">
        <v>33</v>
      </c>
      <c r="D52" s="181"/>
      <c r="E52" s="185"/>
    </row>
    <row r="53" spans="1:5" ht="12.75" x14ac:dyDescent="0.25">
      <c r="A53" s="182">
        <v>36</v>
      </c>
      <c r="B53" s="181" t="s">
        <v>125</v>
      </c>
      <c r="C53" s="227">
        <v>5</v>
      </c>
      <c r="D53" s="181"/>
      <c r="E53" s="185"/>
    </row>
    <row r="54" spans="1:5" x14ac:dyDescent="0.25">
      <c r="A54" s="182">
        <v>37</v>
      </c>
      <c r="B54" s="181" t="s">
        <v>126</v>
      </c>
      <c r="C54" s="182"/>
      <c r="D54" s="181"/>
      <c r="E54" s="185"/>
    </row>
    <row r="55" spans="1:5" ht="21" x14ac:dyDescent="0.25">
      <c r="A55" s="182">
        <v>38</v>
      </c>
      <c r="B55" s="181" t="s">
        <v>127</v>
      </c>
      <c r="C55" s="182"/>
      <c r="D55" s="181"/>
      <c r="E55" s="185"/>
    </row>
    <row r="56" spans="1:5" ht="24.75" customHeight="1" x14ac:dyDescent="0.25">
      <c r="A56" s="1006" t="s">
        <v>128</v>
      </c>
      <c r="B56" s="1007"/>
      <c r="C56" s="1007"/>
      <c r="D56" s="1007"/>
      <c r="E56" s="1007"/>
    </row>
  </sheetData>
  <mergeCells count="8">
    <mergeCell ref="C1:E1"/>
    <mergeCell ref="A56:E56"/>
    <mergeCell ref="B9:B10"/>
    <mergeCell ref="A9:A10"/>
    <mergeCell ref="C9:C10"/>
    <mergeCell ref="B5:B6"/>
    <mergeCell ref="D9:E9"/>
    <mergeCell ref="C3:E3"/>
  </mergeCells>
  <phoneticPr fontId="97" type="noConversion"/>
  <hyperlinks>
    <hyperlink ref="C21" location="'8'!A1" display="'8'!A1" xr:uid="{00000000-0004-0000-2700-000000000000}"/>
    <hyperlink ref="C20" location="'9'!A1" display="'9'!A1" xr:uid="{00000000-0004-0000-2700-000001000000}"/>
    <hyperlink ref="C19" location="письмо!A1" display="письмо,3" xr:uid="{00000000-0004-0000-2700-000002000000}"/>
    <hyperlink ref="C18" location="'1'!A1" display="'1'!A1" xr:uid="{00000000-0004-0000-2700-000003000000}"/>
    <hyperlink ref="C14" location="'34'!A1" display="'34'!A1" xr:uid="{00000000-0004-0000-2700-000004000000}"/>
    <hyperlink ref="C12" location="'35'!A1" display="'35'!A1" xr:uid="{00000000-0004-0000-2700-000005000000}"/>
    <hyperlink ref="C22" location="'4'!A1" display="'4'!A1" xr:uid="{00000000-0004-0000-2700-000006000000}"/>
    <hyperlink ref="C23" location="'14'!A1" display="'14'!A1" xr:uid="{00000000-0004-0000-2700-000007000000}"/>
    <hyperlink ref="C25" location="'10'!A1" display="'10'!A1" xr:uid="{00000000-0004-0000-2700-000008000000}"/>
    <hyperlink ref="C26" location="'C'!A1" display="C" xr:uid="{00000000-0004-0000-2700-000009000000}"/>
    <hyperlink ref="C27" location="B!A1" display="B" xr:uid="{00000000-0004-0000-2700-00000A000000}"/>
    <hyperlink ref="C28" location="D!A1" display="D" xr:uid="{00000000-0004-0000-2700-00000B000000}"/>
    <hyperlink ref="C31" location="'6'!A1" display="'6'!A1" xr:uid="{00000000-0004-0000-2700-00000C000000}"/>
    <hyperlink ref="C32" location="'7'!A1" display="'7'!A1" xr:uid="{00000000-0004-0000-2700-00000D000000}"/>
    <hyperlink ref="C37" location="'26'!A1" display="'26'!A1" xr:uid="{00000000-0004-0000-2700-00000E000000}"/>
    <hyperlink ref="C38" location="E!A1" display="E" xr:uid="{00000000-0004-0000-2700-00000F000000}"/>
    <hyperlink ref="C40" location="G!A1" display="G" xr:uid="{00000000-0004-0000-2700-000010000000}"/>
    <hyperlink ref="C41" location="F!A1" display="F" xr:uid="{00000000-0004-0000-2700-000011000000}"/>
    <hyperlink ref="C45" location="'32'!A1" display="'32'!A1" xr:uid="{00000000-0004-0000-2700-000012000000}"/>
    <hyperlink ref="C49" location="'30'!A1" display="'30'!A1" xr:uid="{00000000-0004-0000-2700-000013000000}"/>
    <hyperlink ref="C50" location="'31'!A1" display="'31'!A1" xr:uid="{00000000-0004-0000-2700-000014000000}"/>
    <hyperlink ref="C53" location="'5'!A1" display="'5'!A1" xr:uid="{00000000-0004-0000-2700-000015000000}"/>
    <hyperlink ref="C52" location="'33'!A1" display="'33'!A1" xr:uid="{00000000-0004-0000-2700-000016000000}"/>
    <hyperlink ref="C33" location="H!A1" display="h" xr:uid="{00000000-0004-0000-2700-000017000000}"/>
    <hyperlink ref="C39" location="'25'!A1" display="'25'!A1" xr:uid="{00000000-0004-0000-2700-000018000000}"/>
  </hyperlink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B44"/>
  <sheetViews>
    <sheetView workbookViewId="0"/>
  </sheetViews>
  <sheetFormatPr defaultRowHeight="15" x14ac:dyDescent="0.25"/>
  <cols>
    <col min="1" max="1" width="45.42578125" style="175" customWidth="1"/>
    <col min="2" max="2" width="45.5703125" style="175" customWidth="1"/>
    <col min="3" max="3" width="9.140625" style="175"/>
    <col min="4" max="57" width="2" style="175" customWidth="1"/>
    <col min="58" max="16384" width="9.140625" style="175"/>
  </cols>
  <sheetData>
    <row r="1" spans="1:2" ht="19.5" x14ac:dyDescent="0.25">
      <c r="A1" s="173"/>
      <c r="B1" s="174"/>
    </row>
    <row r="2" spans="1:2" x14ac:dyDescent="0.25">
      <c r="A2" s="1016" t="s">
        <v>79</v>
      </c>
      <c r="B2" s="1017"/>
    </row>
    <row r="3" spans="1:2" x14ac:dyDescent="0.25">
      <c r="A3" s="176"/>
      <c r="B3" s="177"/>
    </row>
    <row r="4" spans="1:2" x14ac:dyDescent="0.25">
      <c r="A4" s="178"/>
    </row>
    <row r="5" spans="1:2" x14ac:dyDescent="0.25">
      <c r="A5" s="178"/>
    </row>
    <row r="6" spans="1:2" x14ac:dyDescent="0.25">
      <c r="A6" s="178"/>
    </row>
    <row r="7" spans="1:2" x14ac:dyDescent="0.25">
      <c r="A7" s="178"/>
    </row>
    <row r="8" spans="1:2" x14ac:dyDescent="0.25">
      <c r="A8" s="178"/>
    </row>
    <row r="9" spans="1:2" x14ac:dyDescent="0.25">
      <c r="A9" s="179"/>
    </row>
    <row r="10" spans="1:2" x14ac:dyDescent="0.25">
      <c r="A10" s="1018" t="str">
        <f>'0'!E2</f>
        <v xml:space="preserve">ООО </v>
      </c>
      <c r="B10" s="1019"/>
    </row>
    <row r="11" spans="1:2" x14ac:dyDescent="0.25">
      <c r="A11" s="1020"/>
      <c r="B11" s="1021"/>
    </row>
    <row r="12" spans="1:2" x14ac:dyDescent="0.25">
      <c r="A12" s="1022" t="s">
        <v>80</v>
      </c>
      <c r="B12" s="1023"/>
    </row>
    <row r="13" spans="1:2" x14ac:dyDescent="0.25">
      <c r="A13" s="1024" t="s">
        <v>2213</v>
      </c>
      <c r="B13" s="1025"/>
    </row>
    <row r="14" spans="1:2" x14ac:dyDescent="0.25">
      <c r="A14" s="1024"/>
      <c r="B14" s="1025"/>
    </row>
    <row r="15" spans="1:2" x14ac:dyDescent="0.25">
      <c r="A15" s="1026"/>
      <c r="B15" s="1027"/>
    </row>
    <row r="16" spans="1:2" x14ac:dyDescent="0.25">
      <c r="A16" s="1022" t="s">
        <v>81</v>
      </c>
      <c r="B16" s="1023"/>
    </row>
    <row r="17" spans="1:2" x14ac:dyDescent="0.25">
      <c r="A17" s="1024"/>
      <c r="B17" s="1025"/>
    </row>
    <row r="18" spans="1:2" x14ac:dyDescent="0.25">
      <c r="A18" s="1024"/>
      <c r="B18" s="1025"/>
    </row>
    <row r="19" spans="1:2" x14ac:dyDescent="0.25">
      <c r="A19" s="1026"/>
      <c r="B19" s="1027"/>
    </row>
    <row r="20" spans="1:2" x14ac:dyDescent="0.25">
      <c r="A20" s="1022" t="s">
        <v>82</v>
      </c>
      <c r="B20" s="1023"/>
    </row>
    <row r="21" spans="1:2" x14ac:dyDescent="0.25">
      <c r="A21" s="1024" t="str">
        <f>'0'!E4</f>
        <v>01.01.2012-31.12.2012</v>
      </c>
      <c r="B21" s="1025"/>
    </row>
    <row r="22" spans="1:2" x14ac:dyDescent="0.25">
      <c r="A22" s="1024"/>
      <c r="B22" s="1025"/>
    </row>
    <row r="23" spans="1:2" x14ac:dyDescent="0.25">
      <c r="A23" s="1026"/>
      <c r="B23" s="1027"/>
    </row>
    <row r="24" spans="1:2" x14ac:dyDescent="0.25">
      <c r="A24" s="1022" t="s">
        <v>83</v>
      </c>
      <c r="B24" s="1023"/>
    </row>
    <row r="25" spans="1:2" x14ac:dyDescent="0.25">
      <c r="A25" s="1024" t="str">
        <f>'0'!E6</f>
        <v>А.П. Ковриго</v>
      </c>
      <c r="B25" s="1025"/>
    </row>
    <row r="26" spans="1:2" x14ac:dyDescent="0.25">
      <c r="A26" s="1024"/>
      <c r="B26" s="1025"/>
    </row>
    <row r="27" spans="1:2" x14ac:dyDescent="0.25">
      <c r="A27" s="1026"/>
      <c r="B27" s="1027"/>
    </row>
    <row r="28" spans="1:2" x14ac:dyDescent="0.25">
      <c r="A28" s="1022" t="s">
        <v>84</v>
      </c>
      <c r="B28" s="1023"/>
    </row>
    <row r="29" spans="1:2" x14ac:dyDescent="0.25">
      <c r="A29" s="1024" t="str">
        <f>'0'!E8</f>
        <v>И.Н.Самусевич</v>
      </c>
      <c r="B29" s="1025"/>
    </row>
    <row r="30" spans="1:2" x14ac:dyDescent="0.25">
      <c r="A30" s="1024"/>
      <c r="B30" s="1025"/>
    </row>
    <row r="31" spans="1:2" x14ac:dyDescent="0.25">
      <c r="A31" s="1026"/>
      <c r="B31" s="1027"/>
    </row>
    <row r="32" spans="1:2" x14ac:dyDescent="0.25">
      <c r="A32" s="1022" t="s">
        <v>85</v>
      </c>
      <c r="B32" s="1023"/>
    </row>
    <row r="33" spans="1:2" x14ac:dyDescent="0.25">
      <c r="A33" s="1028"/>
      <c r="B33" s="1029"/>
    </row>
    <row r="34" spans="1:2" x14ac:dyDescent="0.25">
      <c r="A34" s="1028"/>
      <c r="B34" s="1029"/>
    </row>
    <row r="35" spans="1:2" x14ac:dyDescent="0.25">
      <c r="A35" s="1030"/>
      <c r="B35" s="1031"/>
    </row>
    <row r="36" spans="1:2" x14ac:dyDescent="0.25">
      <c r="A36" s="1022" t="s">
        <v>86</v>
      </c>
      <c r="B36" s="1023"/>
    </row>
    <row r="37" spans="1:2" x14ac:dyDescent="0.25">
      <c r="A37" s="1022"/>
      <c r="B37" s="1023"/>
    </row>
    <row r="38" spans="1:2" x14ac:dyDescent="0.25">
      <c r="A38" s="1022"/>
      <c r="B38" s="1023"/>
    </row>
    <row r="39" spans="1:2" x14ac:dyDescent="0.25">
      <c r="A39" s="1028"/>
      <c r="B39" s="1023"/>
    </row>
    <row r="40" spans="1:2" x14ac:dyDescent="0.25">
      <c r="A40" s="1022" t="s">
        <v>87</v>
      </c>
      <c r="B40" s="1023"/>
    </row>
    <row r="41" spans="1:2" x14ac:dyDescent="0.25">
      <c r="A41" s="179"/>
    </row>
    <row r="42" spans="1:2" x14ac:dyDescent="0.25">
      <c r="A42" s="179"/>
    </row>
    <row r="43" spans="1:2" x14ac:dyDescent="0.25">
      <c r="A43" s="179"/>
    </row>
    <row r="44" spans="1:2" x14ac:dyDescent="0.25">
      <c r="A44" s="179"/>
    </row>
  </sheetData>
  <mergeCells count="17">
    <mergeCell ref="A37:B39"/>
    <mergeCell ref="A40:B40"/>
    <mergeCell ref="A16:B16"/>
    <mergeCell ref="A32:B32"/>
    <mergeCell ref="A33:B35"/>
    <mergeCell ref="A36:B36"/>
    <mergeCell ref="A25:B27"/>
    <mergeCell ref="A29:B31"/>
    <mergeCell ref="A17:B19"/>
    <mergeCell ref="A20:B20"/>
    <mergeCell ref="A21:B23"/>
    <mergeCell ref="A24:B24"/>
    <mergeCell ref="A2:B2"/>
    <mergeCell ref="A10:B11"/>
    <mergeCell ref="A12:B12"/>
    <mergeCell ref="A13:B15"/>
    <mergeCell ref="A28:B28"/>
  </mergeCells>
  <phoneticPr fontId="97" type="noConversion"/>
  <pageMargins left="0.7" right="0.7" top="0.75" bottom="0.75" header="0.3" footer="0.3"/>
  <pageSetup paperSize="9" scale="96" orientation="portrait" verticalDpi="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2:E16"/>
  <sheetViews>
    <sheetView workbookViewId="0">
      <selection activeCell="E16" sqref="E16"/>
    </sheetView>
  </sheetViews>
  <sheetFormatPr defaultRowHeight="15" x14ac:dyDescent="0.25"/>
  <cols>
    <col min="5" max="5" width="22.5703125" customWidth="1"/>
  </cols>
  <sheetData>
    <row r="2" spans="1:5" ht="15.75" x14ac:dyDescent="0.25">
      <c r="A2" s="328" t="s">
        <v>724</v>
      </c>
      <c r="E2" s="531" t="s">
        <v>2229</v>
      </c>
    </row>
    <row r="4" spans="1:5" x14ac:dyDescent="0.25">
      <c r="A4" t="s">
        <v>419</v>
      </c>
      <c r="E4" s="518" t="s">
        <v>2199</v>
      </c>
    </row>
    <row r="6" spans="1:5" x14ac:dyDescent="0.25">
      <c r="A6" t="s">
        <v>1711</v>
      </c>
      <c r="E6" s="518" t="s">
        <v>2200</v>
      </c>
    </row>
    <row r="8" spans="1:5" x14ac:dyDescent="0.25">
      <c r="A8" t="s">
        <v>1551</v>
      </c>
      <c r="E8" t="s">
        <v>413</v>
      </c>
    </row>
    <row r="10" spans="1:5" x14ac:dyDescent="0.25">
      <c r="A10" t="s">
        <v>2228</v>
      </c>
      <c r="E10" s="528">
        <v>3800000259</v>
      </c>
    </row>
    <row r="12" spans="1:5" x14ac:dyDescent="0.25">
      <c r="A12" t="s">
        <v>447</v>
      </c>
      <c r="E12" t="s">
        <v>1449</v>
      </c>
    </row>
    <row r="14" spans="1:5" ht="15.75" x14ac:dyDescent="0.25">
      <c r="A14" t="s">
        <v>144</v>
      </c>
      <c r="E14" s="531" t="s">
        <v>2230</v>
      </c>
    </row>
    <row r="16" spans="1:5" ht="31.5" x14ac:dyDescent="0.25">
      <c r="A16" s="72" t="s">
        <v>1772</v>
      </c>
      <c r="E16" s="532" t="s">
        <v>2210</v>
      </c>
    </row>
  </sheetData>
  <phoneticPr fontId="97" type="noConversion"/>
  <pageMargins left="0.7" right="0.7" top="0.75" bottom="0.75" header="0.3" footer="0.3"/>
  <pageSetup paperSize="9" orientation="landscape" horizontalDpi="300" verticalDpi="300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B233"/>
  <sheetViews>
    <sheetView workbookViewId="0"/>
  </sheetViews>
  <sheetFormatPr defaultRowHeight="15" x14ac:dyDescent="0.25"/>
  <cols>
    <col min="1" max="16384" width="9.140625" style="4"/>
  </cols>
  <sheetData>
    <row r="1" spans="1:1" x14ac:dyDescent="0.25">
      <c r="A1" s="165"/>
    </row>
    <row r="2" spans="1:1" x14ac:dyDescent="0.25">
      <c r="A2" s="166" t="s">
        <v>448</v>
      </c>
    </row>
    <row r="3" spans="1:1" x14ac:dyDescent="0.25">
      <c r="A3" s="166" t="s">
        <v>449</v>
      </c>
    </row>
    <row r="4" spans="1:1" x14ac:dyDescent="0.25">
      <c r="A4" s="165"/>
    </row>
    <row r="5" spans="1:1" x14ac:dyDescent="0.25">
      <c r="A5" s="165" t="s">
        <v>450</v>
      </c>
    </row>
    <row r="6" spans="1:1" x14ac:dyDescent="0.25">
      <c r="A6" s="165" t="s">
        <v>451</v>
      </c>
    </row>
    <row r="7" spans="1:1" x14ac:dyDescent="0.25">
      <c r="A7" s="167" t="s">
        <v>452</v>
      </c>
    </row>
    <row r="8" spans="1:1" x14ac:dyDescent="0.25">
      <c r="A8" s="167" t="s">
        <v>453</v>
      </c>
    </row>
    <row r="9" spans="1:1" x14ac:dyDescent="0.25">
      <c r="A9" s="167" t="s">
        <v>454</v>
      </c>
    </row>
    <row r="10" spans="1:1" x14ac:dyDescent="0.25">
      <c r="A10" s="167" t="s">
        <v>455</v>
      </c>
    </row>
    <row r="11" spans="1:1" x14ac:dyDescent="0.25">
      <c r="A11" s="167" t="s">
        <v>456</v>
      </c>
    </row>
    <row r="12" spans="1:1" x14ac:dyDescent="0.25">
      <c r="A12" s="165" t="s">
        <v>457</v>
      </c>
    </row>
    <row r="13" spans="1:1" x14ac:dyDescent="0.25">
      <c r="A13" s="167" t="s">
        <v>458</v>
      </c>
    </row>
    <row r="14" spans="1:1" x14ac:dyDescent="0.25">
      <c r="A14" s="167" t="s">
        <v>459</v>
      </c>
    </row>
    <row r="15" spans="1:1" x14ac:dyDescent="0.25">
      <c r="A15" s="167" t="s">
        <v>460</v>
      </c>
    </row>
    <row r="16" spans="1:1" x14ac:dyDescent="0.25">
      <c r="A16" s="167" t="s">
        <v>461</v>
      </c>
    </row>
    <row r="17" spans="1:1" x14ac:dyDescent="0.25">
      <c r="A17" s="167" t="s">
        <v>462</v>
      </c>
    </row>
    <row r="18" spans="1:1" x14ac:dyDescent="0.25">
      <c r="A18" s="167" t="s">
        <v>463</v>
      </c>
    </row>
    <row r="19" spans="1:1" x14ac:dyDescent="0.25">
      <c r="A19" s="167" t="s">
        <v>464</v>
      </c>
    </row>
    <row r="20" spans="1:1" x14ac:dyDescent="0.25">
      <c r="A20" s="167" t="s">
        <v>465</v>
      </c>
    </row>
    <row r="21" spans="1:1" x14ac:dyDescent="0.25">
      <c r="A21" s="167" t="s">
        <v>466</v>
      </c>
    </row>
    <row r="22" spans="1:1" x14ac:dyDescent="0.25">
      <c r="A22" s="165" t="s">
        <v>467</v>
      </c>
    </row>
    <row r="23" spans="1:1" x14ac:dyDescent="0.25">
      <c r="A23" s="165" t="s">
        <v>468</v>
      </c>
    </row>
    <row r="24" spans="1:1" x14ac:dyDescent="0.25">
      <c r="A24" s="165" t="s">
        <v>469</v>
      </c>
    </row>
    <row r="25" spans="1:1" x14ac:dyDescent="0.25">
      <c r="A25" s="165" t="s">
        <v>470</v>
      </c>
    </row>
    <row r="26" spans="1:1" x14ac:dyDescent="0.25">
      <c r="A26" s="167" t="s">
        <v>471</v>
      </c>
    </row>
    <row r="27" spans="1:1" x14ac:dyDescent="0.25">
      <c r="A27" s="167" t="s">
        <v>472</v>
      </c>
    </row>
    <row r="28" spans="1:1" x14ac:dyDescent="0.25">
      <c r="A28" s="167" t="s">
        <v>473</v>
      </c>
    </row>
    <row r="29" spans="1:1" x14ac:dyDescent="0.25">
      <c r="A29" s="167" t="s">
        <v>474</v>
      </c>
    </row>
    <row r="30" spans="1:1" x14ac:dyDescent="0.25">
      <c r="A30" s="165" t="s">
        <v>475</v>
      </c>
    </row>
    <row r="31" spans="1:1" x14ac:dyDescent="0.25">
      <c r="A31" s="165" t="s">
        <v>476</v>
      </c>
    </row>
    <row r="32" spans="1:1" x14ac:dyDescent="0.25">
      <c r="A32" s="165"/>
    </row>
    <row r="33" spans="1:1" x14ac:dyDescent="0.25">
      <c r="A33" s="166" t="s">
        <v>448</v>
      </c>
    </row>
    <row r="34" spans="1:1" x14ac:dyDescent="0.25">
      <c r="A34" s="166" t="s">
        <v>477</v>
      </c>
    </row>
    <row r="35" spans="1:1" x14ac:dyDescent="0.25">
      <c r="A35" s="166"/>
    </row>
    <row r="36" spans="1:1" x14ac:dyDescent="0.25">
      <c r="A36" s="165" t="s">
        <v>478</v>
      </c>
    </row>
    <row r="37" spans="1:1" x14ac:dyDescent="0.25">
      <c r="A37" s="165" t="s">
        <v>479</v>
      </c>
    </row>
    <row r="38" spans="1:1" x14ac:dyDescent="0.25">
      <c r="A38" s="165" t="s">
        <v>480</v>
      </c>
    </row>
    <row r="39" spans="1:1" x14ac:dyDescent="0.25">
      <c r="A39" s="165" t="s">
        <v>481</v>
      </c>
    </row>
    <row r="40" spans="1:1" x14ac:dyDescent="0.25">
      <c r="A40" s="165" t="s">
        <v>482</v>
      </c>
    </row>
    <row r="41" spans="1:1" x14ac:dyDescent="0.25">
      <c r="A41" s="165" t="s">
        <v>483</v>
      </c>
    </row>
    <row r="42" spans="1:1" x14ac:dyDescent="0.25">
      <c r="A42" s="165" t="s">
        <v>484</v>
      </c>
    </row>
    <row r="43" spans="1:1" x14ac:dyDescent="0.25">
      <c r="A43" s="165" t="s">
        <v>485</v>
      </c>
    </row>
    <row r="44" spans="1:1" x14ac:dyDescent="0.25">
      <c r="A44" s="165"/>
    </row>
    <row r="45" spans="1:1" x14ac:dyDescent="0.25">
      <c r="A45" s="168" t="s">
        <v>486</v>
      </c>
    </row>
    <row r="46" spans="1:1" x14ac:dyDescent="0.25">
      <c r="A46" s="166"/>
    </row>
    <row r="47" spans="1:1" x14ac:dyDescent="0.25">
      <c r="A47" s="166" t="s">
        <v>487</v>
      </c>
    </row>
    <row r="48" spans="1:1" x14ac:dyDescent="0.25">
      <c r="A48" s="165" t="s">
        <v>488</v>
      </c>
    </row>
    <row r="49" spans="1:1" x14ac:dyDescent="0.25">
      <c r="A49" s="166"/>
    </row>
    <row r="50" spans="1:1" x14ac:dyDescent="0.25">
      <c r="A50" s="166" t="s">
        <v>489</v>
      </c>
    </row>
    <row r="51" spans="1:1" x14ac:dyDescent="0.25">
      <c r="A51" s="165" t="s">
        <v>490</v>
      </c>
    </row>
    <row r="52" spans="1:1" x14ac:dyDescent="0.25">
      <c r="A52" s="166"/>
    </row>
    <row r="53" spans="1:1" x14ac:dyDescent="0.25">
      <c r="A53" s="166" t="s">
        <v>491</v>
      </c>
    </row>
    <row r="54" spans="1:1" x14ac:dyDescent="0.25">
      <c r="A54" s="165" t="s">
        <v>492</v>
      </c>
    </row>
    <row r="55" spans="1:1" x14ac:dyDescent="0.25">
      <c r="A55" s="166" t="s">
        <v>493</v>
      </c>
    </row>
    <row r="56" spans="1:1" x14ac:dyDescent="0.25">
      <c r="A56" s="165" t="s">
        <v>494</v>
      </c>
    </row>
    <row r="57" spans="1:1" x14ac:dyDescent="0.25">
      <c r="A57" s="165" t="s">
        <v>495</v>
      </c>
    </row>
    <row r="58" spans="1:1" x14ac:dyDescent="0.25">
      <c r="A58" s="165" t="s">
        <v>496</v>
      </c>
    </row>
    <row r="59" spans="1:1" x14ac:dyDescent="0.25">
      <c r="A59" s="165" t="s">
        <v>497</v>
      </c>
    </row>
    <row r="60" spans="1:1" x14ac:dyDescent="0.25">
      <c r="A60" s="166"/>
    </row>
    <row r="61" spans="1:1" x14ac:dyDescent="0.25">
      <c r="A61" s="166" t="s">
        <v>498</v>
      </c>
    </row>
    <row r="62" spans="1:1" x14ac:dyDescent="0.25">
      <c r="A62" s="165" t="s">
        <v>499</v>
      </c>
    </row>
    <row r="63" spans="1:1" x14ac:dyDescent="0.25">
      <c r="A63" s="166"/>
    </row>
    <row r="64" spans="1:1" x14ac:dyDescent="0.25">
      <c r="A64" s="166" t="s">
        <v>500</v>
      </c>
    </row>
    <row r="65" spans="1:1" x14ac:dyDescent="0.25">
      <c r="A65" s="165" t="s">
        <v>501</v>
      </c>
    </row>
    <row r="66" spans="1:1" x14ac:dyDescent="0.25">
      <c r="A66" s="166"/>
    </row>
    <row r="67" spans="1:1" x14ac:dyDescent="0.25">
      <c r="A67" s="166" t="s">
        <v>502</v>
      </c>
    </row>
    <row r="68" spans="1:1" x14ac:dyDescent="0.25">
      <c r="A68" s="165" t="s">
        <v>503</v>
      </c>
    </row>
    <row r="69" spans="1:1" x14ac:dyDescent="0.25">
      <c r="A69" s="165"/>
    </row>
    <row r="70" spans="1:1" x14ac:dyDescent="0.25">
      <c r="A70" s="166" t="s">
        <v>504</v>
      </c>
    </row>
    <row r="71" spans="1:1" x14ac:dyDescent="0.25">
      <c r="A71" s="166" t="s">
        <v>505</v>
      </c>
    </row>
    <row r="72" spans="1:1" x14ac:dyDescent="0.25">
      <c r="A72" s="166"/>
    </row>
    <row r="73" spans="1:1" x14ac:dyDescent="0.25">
      <c r="A73" s="166" t="s">
        <v>506</v>
      </c>
    </row>
    <row r="74" spans="1:1" x14ac:dyDescent="0.25">
      <c r="A74" s="165" t="s">
        <v>507</v>
      </c>
    </row>
    <row r="75" spans="1:1" x14ac:dyDescent="0.25">
      <c r="A75" s="165" t="s">
        <v>508</v>
      </c>
    </row>
    <row r="76" spans="1:1" x14ac:dyDescent="0.25">
      <c r="A76" s="165" t="s">
        <v>509</v>
      </c>
    </row>
    <row r="77" spans="1:1" x14ac:dyDescent="0.25">
      <c r="A77" s="165" t="s">
        <v>510</v>
      </c>
    </row>
    <row r="78" spans="1:1" x14ac:dyDescent="0.25">
      <c r="A78" s="165" t="s">
        <v>511</v>
      </c>
    </row>
    <row r="79" spans="1:1" x14ac:dyDescent="0.25">
      <c r="A79" s="165" t="s">
        <v>512</v>
      </c>
    </row>
    <row r="80" spans="1:1" x14ac:dyDescent="0.25">
      <c r="A80" s="165" t="s">
        <v>513</v>
      </c>
    </row>
    <row r="81" spans="1:1" x14ac:dyDescent="0.25">
      <c r="A81" s="165" t="s">
        <v>514</v>
      </c>
    </row>
    <row r="82" spans="1:1" x14ac:dyDescent="0.25">
      <c r="A82" s="165" t="s">
        <v>515</v>
      </c>
    </row>
    <row r="83" spans="1:1" x14ac:dyDescent="0.25">
      <c r="A83" s="165" t="s">
        <v>516</v>
      </c>
    </row>
    <row r="84" spans="1:1" x14ac:dyDescent="0.25">
      <c r="A84" s="165"/>
    </row>
    <row r="85" spans="1:1" x14ac:dyDescent="0.25">
      <c r="A85" s="166" t="s">
        <v>517</v>
      </c>
    </row>
    <row r="86" spans="1:1" x14ac:dyDescent="0.25">
      <c r="A86" s="166" t="s">
        <v>518</v>
      </c>
    </row>
    <row r="87" spans="1:1" x14ac:dyDescent="0.25">
      <c r="A87" s="165" t="s">
        <v>519</v>
      </c>
    </row>
    <row r="88" spans="1:1" x14ac:dyDescent="0.25">
      <c r="A88" s="165" t="s">
        <v>520</v>
      </c>
    </row>
    <row r="89" spans="1:1" x14ac:dyDescent="0.25">
      <c r="A89" s="165" t="s">
        <v>521</v>
      </c>
    </row>
    <row r="90" spans="1:1" x14ac:dyDescent="0.25">
      <c r="A90" s="165" t="s">
        <v>522</v>
      </c>
    </row>
    <row r="91" spans="1:1" x14ac:dyDescent="0.25">
      <c r="A91" s="165" t="s">
        <v>523</v>
      </c>
    </row>
    <row r="92" spans="1:1" x14ac:dyDescent="0.25">
      <c r="A92" s="165" t="s">
        <v>524</v>
      </c>
    </row>
    <row r="93" spans="1:1" x14ac:dyDescent="0.25">
      <c r="A93" s="165" t="s">
        <v>525</v>
      </c>
    </row>
    <row r="94" spans="1:1" x14ac:dyDescent="0.25">
      <c r="A94" s="165" t="s">
        <v>526</v>
      </c>
    </row>
    <row r="95" spans="1:1" x14ac:dyDescent="0.25">
      <c r="A95" s="165"/>
    </row>
    <row r="96" spans="1:1" x14ac:dyDescent="0.25">
      <c r="A96" s="166" t="s">
        <v>527</v>
      </c>
    </row>
    <row r="97" spans="1:1" x14ac:dyDescent="0.25">
      <c r="A97" s="165" t="s">
        <v>528</v>
      </c>
    </row>
    <row r="98" spans="1:1" x14ac:dyDescent="0.25">
      <c r="A98" s="165" t="s">
        <v>529</v>
      </c>
    </row>
    <row r="99" spans="1:1" x14ac:dyDescent="0.25">
      <c r="A99" s="165" t="s">
        <v>530</v>
      </c>
    </row>
    <row r="100" spans="1:1" x14ac:dyDescent="0.25">
      <c r="A100" s="165" t="s">
        <v>531</v>
      </c>
    </row>
    <row r="101" spans="1:1" x14ac:dyDescent="0.25">
      <c r="A101" s="165" t="s">
        <v>532</v>
      </c>
    </row>
    <row r="102" spans="1:1" x14ac:dyDescent="0.25">
      <c r="A102" s="165" t="s">
        <v>533</v>
      </c>
    </row>
    <row r="103" spans="1:1" x14ac:dyDescent="0.25">
      <c r="A103" s="165" t="s">
        <v>534</v>
      </c>
    </row>
    <row r="104" spans="1:1" x14ac:dyDescent="0.25">
      <c r="A104" s="165"/>
    </row>
    <row r="105" spans="1:1" x14ac:dyDescent="0.25">
      <c r="A105" s="165" t="s">
        <v>535</v>
      </c>
    </row>
    <row r="106" spans="1:1" x14ac:dyDescent="0.25">
      <c r="A106" s="165" t="s">
        <v>536</v>
      </c>
    </row>
    <row r="107" spans="1:1" x14ac:dyDescent="0.25">
      <c r="A107" s="165" t="s">
        <v>537</v>
      </c>
    </row>
    <row r="108" spans="1:1" x14ac:dyDescent="0.25">
      <c r="A108" s="165" t="s">
        <v>538</v>
      </c>
    </row>
    <row r="109" spans="1:1" x14ac:dyDescent="0.25">
      <c r="A109" s="165" t="s">
        <v>539</v>
      </c>
    </row>
    <row r="110" spans="1:1" x14ac:dyDescent="0.25">
      <c r="A110" s="165" t="s">
        <v>540</v>
      </c>
    </row>
    <row r="111" spans="1:1" x14ac:dyDescent="0.25">
      <c r="A111" s="165" t="s">
        <v>541</v>
      </c>
    </row>
    <row r="112" spans="1:1" x14ac:dyDescent="0.25">
      <c r="A112" s="165" t="s">
        <v>542</v>
      </c>
    </row>
    <row r="113" spans="1:1" x14ac:dyDescent="0.25">
      <c r="A113" s="166" t="s">
        <v>543</v>
      </c>
    </row>
    <row r="114" spans="1:1" x14ac:dyDescent="0.25">
      <c r="A114" s="166" t="s">
        <v>544</v>
      </c>
    </row>
    <row r="115" spans="1:1" x14ac:dyDescent="0.25">
      <c r="A115" s="165"/>
    </row>
    <row r="116" spans="1:1" x14ac:dyDescent="0.25">
      <c r="A116" s="166" t="s">
        <v>545</v>
      </c>
    </row>
    <row r="117" spans="1:1" x14ac:dyDescent="0.25">
      <c r="A117" s="165"/>
    </row>
    <row r="118" spans="1:1" x14ac:dyDescent="0.25">
      <c r="A118" s="166" t="s">
        <v>546</v>
      </c>
    </row>
    <row r="119" spans="1:1" x14ac:dyDescent="0.25">
      <c r="A119" s="165" t="s">
        <v>547</v>
      </c>
    </row>
    <row r="120" spans="1:1" x14ac:dyDescent="0.25">
      <c r="A120" s="165" t="s">
        <v>548</v>
      </c>
    </row>
    <row r="121" spans="1:1" x14ac:dyDescent="0.25">
      <c r="A121" s="165" t="s">
        <v>549</v>
      </c>
    </row>
    <row r="122" spans="1:1" x14ac:dyDescent="0.25">
      <c r="A122" s="165" t="s">
        <v>550</v>
      </c>
    </row>
    <row r="123" spans="1:1" x14ac:dyDescent="0.25">
      <c r="A123" s="165"/>
    </row>
    <row r="124" spans="1:1" x14ac:dyDescent="0.25">
      <c r="A124" s="166" t="s">
        <v>551</v>
      </c>
    </row>
    <row r="125" spans="1:1" x14ac:dyDescent="0.25">
      <c r="A125" s="165" t="s">
        <v>552</v>
      </c>
    </row>
    <row r="126" spans="1:1" x14ac:dyDescent="0.25">
      <c r="A126" s="165" t="s">
        <v>553</v>
      </c>
    </row>
    <row r="127" spans="1:1" x14ac:dyDescent="0.25">
      <c r="A127" s="165" t="s">
        <v>554</v>
      </c>
    </row>
    <row r="128" spans="1:1" x14ac:dyDescent="0.25">
      <c r="A128" s="165" t="s">
        <v>555</v>
      </c>
    </row>
    <row r="129" spans="1:1" x14ac:dyDescent="0.25">
      <c r="A129" s="165" t="s">
        <v>556</v>
      </c>
    </row>
    <row r="130" spans="1:1" x14ac:dyDescent="0.25">
      <c r="A130" s="165" t="s">
        <v>557</v>
      </c>
    </row>
    <row r="131" spans="1:1" x14ac:dyDescent="0.25">
      <c r="A131" s="165" t="s">
        <v>558</v>
      </c>
    </row>
    <row r="132" spans="1:1" x14ac:dyDescent="0.25">
      <c r="A132" s="165" t="s">
        <v>559</v>
      </c>
    </row>
    <row r="133" spans="1:1" x14ac:dyDescent="0.25">
      <c r="A133" s="165" t="s">
        <v>560</v>
      </c>
    </row>
    <row r="134" spans="1:1" x14ac:dyDescent="0.25">
      <c r="A134" s="165" t="s">
        <v>561</v>
      </c>
    </row>
    <row r="135" spans="1:1" x14ac:dyDescent="0.25">
      <c r="A135" s="165" t="s">
        <v>562</v>
      </c>
    </row>
    <row r="136" spans="1:1" x14ac:dyDescent="0.25">
      <c r="A136" s="165" t="s">
        <v>563</v>
      </c>
    </row>
    <row r="137" spans="1:1" x14ac:dyDescent="0.25">
      <c r="A137" s="165" t="s">
        <v>564</v>
      </c>
    </row>
    <row r="138" spans="1:1" x14ac:dyDescent="0.25">
      <c r="A138" s="165" t="s">
        <v>565</v>
      </c>
    </row>
    <row r="139" spans="1:1" x14ac:dyDescent="0.25">
      <c r="A139" s="165" t="s">
        <v>566</v>
      </c>
    </row>
    <row r="140" spans="1:1" x14ac:dyDescent="0.25">
      <c r="A140" s="165" t="s">
        <v>567</v>
      </c>
    </row>
    <row r="141" spans="1:1" x14ac:dyDescent="0.25">
      <c r="A141" s="165" t="s">
        <v>568</v>
      </c>
    </row>
    <row r="142" spans="1:1" x14ac:dyDescent="0.25">
      <c r="A142" s="165"/>
    </row>
    <row r="143" spans="1:1" x14ac:dyDescent="0.25">
      <c r="A143" s="166" t="s">
        <v>569</v>
      </c>
    </row>
    <row r="144" spans="1:1" x14ac:dyDescent="0.25">
      <c r="A144" s="165" t="s">
        <v>570</v>
      </c>
    </row>
    <row r="145" spans="1:1" x14ac:dyDescent="0.25">
      <c r="A145" s="165" t="s">
        <v>571</v>
      </c>
    </row>
    <row r="146" spans="1:1" x14ac:dyDescent="0.25">
      <c r="A146" s="165" t="s">
        <v>572</v>
      </c>
    </row>
    <row r="147" spans="1:1" x14ac:dyDescent="0.25">
      <c r="A147" s="165" t="s">
        <v>573</v>
      </c>
    </row>
    <row r="148" spans="1:1" x14ac:dyDescent="0.25">
      <c r="A148" s="165" t="s">
        <v>574</v>
      </c>
    </row>
    <row r="149" spans="1:1" x14ac:dyDescent="0.25">
      <c r="A149" s="166" t="s">
        <v>575</v>
      </c>
    </row>
    <row r="150" spans="1:1" x14ac:dyDescent="0.25">
      <c r="A150" s="165" t="s">
        <v>576</v>
      </c>
    </row>
    <row r="151" spans="1:1" x14ac:dyDescent="0.25">
      <c r="A151" s="165" t="s">
        <v>577</v>
      </c>
    </row>
    <row r="152" spans="1:1" x14ac:dyDescent="0.25">
      <c r="A152" s="165" t="s">
        <v>578</v>
      </c>
    </row>
    <row r="153" spans="1:1" x14ac:dyDescent="0.25">
      <c r="A153" s="165" t="s">
        <v>579</v>
      </c>
    </row>
    <row r="154" spans="1:1" x14ac:dyDescent="0.25">
      <c r="A154" s="165" t="s">
        <v>580</v>
      </c>
    </row>
    <row r="155" spans="1:1" x14ac:dyDescent="0.25">
      <c r="A155" s="165" t="s">
        <v>581</v>
      </c>
    </row>
    <row r="156" spans="1:1" x14ac:dyDescent="0.25">
      <c r="A156" s="166"/>
    </row>
    <row r="157" spans="1:1" x14ac:dyDescent="0.25">
      <c r="A157" s="166" t="s">
        <v>582</v>
      </c>
    </row>
    <row r="158" spans="1:1" x14ac:dyDescent="0.25">
      <c r="A158" s="166" t="s">
        <v>583</v>
      </c>
    </row>
    <row r="159" spans="1:1" x14ac:dyDescent="0.25">
      <c r="A159" s="166" t="s">
        <v>543</v>
      </c>
    </row>
    <row r="160" spans="1:1" x14ac:dyDescent="0.25">
      <c r="A160" s="166" t="s">
        <v>584</v>
      </c>
    </row>
    <row r="161" spans="1:1" x14ac:dyDescent="0.25">
      <c r="A161" s="166"/>
    </row>
    <row r="162" spans="1:1" x14ac:dyDescent="0.25">
      <c r="A162" s="166" t="s">
        <v>585</v>
      </c>
    </row>
    <row r="163" spans="1:1" x14ac:dyDescent="0.25">
      <c r="A163" s="166" t="s">
        <v>586</v>
      </c>
    </row>
    <row r="164" spans="1:1" x14ac:dyDescent="0.25">
      <c r="A164" s="166" t="s">
        <v>587</v>
      </c>
    </row>
    <row r="165" spans="1:1" x14ac:dyDescent="0.25">
      <c r="A165" s="166"/>
    </row>
    <row r="166" spans="1:1" x14ac:dyDescent="0.25">
      <c r="A166" s="166" t="s">
        <v>588</v>
      </c>
    </row>
    <row r="167" spans="1:1" x14ac:dyDescent="0.25">
      <c r="A167" s="166" t="s">
        <v>589</v>
      </c>
    </row>
    <row r="168" spans="1:1" x14ac:dyDescent="0.25">
      <c r="A168" s="166" t="s">
        <v>590</v>
      </c>
    </row>
    <row r="169" spans="1:1" x14ac:dyDescent="0.25">
      <c r="A169" s="166" t="s">
        <v>591</v>
      </c>
    </row>
    <row r="170" spans="1:1" x14ac:dyDescent="0.25">
      <c r="A170" s="166" t="s">
        <v>592</v>
      </c>
    </row>
    <row r="171" spans="1:1" x14ac:dyDescent="0.25">
      <c r="A171" s="166" t="s">
        <v>593</v>
      </c>
    </row>
    <row r="172" spans="1:1" x14ac:dyDescent="0.25">
      <c r="A172" s="166" t="s">
        <v>594</v>
      </c>
    </row>
    <row r="173" spans="1:1" x14ac:dyDescent="0.25">
      <c r="A173" s="166" t="s">
        <v>595</v>
      </c>
    </row>
    <row r="174" spans="1:1" x14ac:dyDescent="0.25">
      <c r="A174" s="166" t="s">
        <v>596</v>
      </c>
    </row>
    <row r="175" spans="1:1" x14ac:dyDescent="0.25">
      <c r="A175" s="166" t="s">
        <v>597</v>
      </c>
    </row>
    <row r="176" spans="1:1" x14ac:dyDescent="0.25">
      <c r="A176" s="166" t="s">
        <v>598</v>
      </c>
    </row>
    <row r="177" spans="1:1" x14ac:dyDescent="0.25">
      <c r="A177" s="166" t="s">
        <v>599</v>
      </c>
    </row>
    <row r="178" spans="1:1" x14ac:dyDescent="0.25">
      <c r="A178" s="166" t="s">
        <v>600</v>
      </c>
    </row>
    <row r="179" spans="1:1" x14ac:dyDescent="0.25">
      <c r="A179" s="166" t="s">
        <v>601</v>
      </c>
    </row>
    <row r="180" spans="1:1" x14ac:dyDescent="0.25">
      <c r="A180" s="166" t="s">
        <v>602</v>
      </c>
    </row>
    <row r="181" spans="1:1" x14ac:dyDescent="0.25">
      <c r="A181" s="166" t="s">
        <v>39</v>
      </c>
    </row>
    <row r="182" spans="1:1" x14ac:dyDescent="0.25">
      <c r="A182" s="166" t="s">
        <v>40</v>
      </c>
    </row>
    <row r="183" spans="1:1" x14ac:dyDescent="0.25">
      <c r="A183" s="166"/>
    </row>
    <row r="184" spans="1:1" x14ac:dyDescent="0.25">
      <c r="A184" s="166" t="s">
        <v>41</v>
      </c>
    </row>
    <row r="185" spans="1:1" x14ac:dyDescent="0.25">
      <c r="A185" s="165" t="s">
        <v>42</v>
      </c>
    </row>
    <row r="186" spans="1:1" x14ac:dyDescent="0.25">
      <c r="A186" s="166"/>
    </row>
    <row r="187" spans="1:1" x14ac:dyDescent="0.25">
      <c r="A187" s="166" t="s">
        <v>43</v>
      </c>
    </row>
    <row r="188" spans="1:1" x14ac:dyDescent="0.25">
      <c r="A188" s="166" t="s">
        <v>44</v>
      </c>
    </row>
    <row r="189" spans="1:1" x14ac:dyDescent="0.25">
      <c r="A189" s="166" t="s">
        <v>45</v>
      </c>
    </row>
    <row r="190" spans="1:1" x14ac:dyDescent="0.25">
      <c r="A190" s="166" t="s">
        <v>46</v>
      </c>
    </row>
    <row r="191" spans="1:1" x14ac:dyDescent="0.25">
      <c r="A191" s="166" t="s">
        <v>47</v>
      </c>
    </row>
    <row r="192" spans="1:1" x14ac:dyDescent="0.25">
      <c r="A192" s="166" t="s">
        <v>48</v>
      </c>
    </row>
    <row r="193" spans="1:1" x14ac:dyDescent="0.25">
      <c r="A193" s="166" t="s">
        <v>49</v>
      </c>
    </row>
    <row r="194" spans="1:1" x14ac:dyDescent="0.25">
      <c r="A194" s="166" t="s">
        <v>50</v>
      </c>
    </row>
    <row r="195" spans="1:1" x14ac:dyDescent="0.25">
      <c r="A195" s="166" t="s">
        <v>51</v>
      </c>
    </row>
    <row r="196" spans="1:1" x14ac:dyDescent="0.25">
      <c r="A196" s="166" t="s">
        <v>52</v>
      </c>
    </row>
    <row r="197" spans="1:1" x14ac:dyDescent="0.25">
      <c r="A197" s="166" t="s">
        <v>53</v>
      </c>
    </row>
    <row r="198" spans="1:1" x14ac:dyDescent="0.25">
      <c r="A198" s="166" t="s">
        <v>54</v>
      </c>
    </row>
    <row r="199" spans="1:1" x14ac:dyDescent="0.25">
      <c r="A199" s="166" t="s">
        <v>55</v>
      </c>
    </row>
    <row r="200" spans="1:1" x14ac:dyDescent="0.25">
      <c r="A200" s="166"/>
    </row>
    <row r="201" spans="1:1" x14ac:dyDescent="0.25">
      <c r="A201" s="166" t="s">
        <v>56</v>
      </c>
    </row>
    <row r="202" spans="1:1" x14ac:dyDescent="0.25">
      <c r="A202" s="165" t="s">
        <v>57</v>
      </c>
    </row>
    <row r="203" spans="1:1" x14ac:dyDescent="0.25">
      <c r="A203" s="166"/>
    </row>
    <row r="204" spans="1:1" x14ac:dyDescent="0.25">
      <c r="A204" s="166" t="s">
        <v>58</v>
      </c>
    </row>
    <row r="205" spans="1:1" x14ac:dyDescent="0.25">
      <c r="A205" s="166" t="s">
        <v>59</v>
      </c>
    </row>
    <row r="206" spans="1:1" x14ac:dyDescent="0.25">
      <c r="A206" s="166" t="s">
        <v>60</v>
      </c>
    </row>
    <row r="207" spans="1:1" x14ac:dyDescent="0.25">
      <c r="A207" s="166" t="s">
        <v>61</v>
      </c>
    </row>
    <row r="208" spans="1:1" x14ac:dyDescent="0.25">
      <c r="A208" s="166" t="s">
        <v>62</v>
      </c>
    </row>
    <row r="209" spans="1:1" x14ac:dyDescent="0.25">
      <c r="A209" s="166" t="s">
        <v>63</v>
      </c>
    </row>
    <row r="210" spans="1:1" x14ac:dyDescent="0.25">
      <c r="A210" s="166" t="s">
        <v>64</v>
      </c>
    </row>
    <row r="211" spans="1:1" x14ac:dyDescent="0.25">
      <c r="A211" s="166" t="s">
        <v>65</v>
      </c>
    </row>
    <row r="212" spans="1:1" x14ac:dyDescent="0.25">
      <c r="A212" s="166" t="s">
        <v>66</v>
      </c>
    </row>
    <row r="213" spans="1:1" x14ac:dyDescent="0.25">
      <c r="A213" s="166" t="s">
        <v>67</v>
      </c>
    </row>
    <row r="214" spans="1:1" x14ac:dyDescent="0.25">
      <c r="A214" s="166" t="s">
        <v>68</v>
      </c>
    </row>
    <row r="215" spans="1:1" x14ac:dyDescent="0.25">
      <c r="A215" s="166" t="s">
        <v>69</v>
      </c>
    </row>
    <row r="216" spans="1:1" x14ac:dyDescent="0.25">
      <c r="A216" s="166" t="s">
        <v>70</v>
      </c>
    </row>
    <row r="217" spans="1:1" x14ac:dyDescent="0.25">
      <c r="A217" s="166" t="s">
        <v>71</v>
      </c>
    </row>
    <row r="218" spans="1:1" x14ac:dyDescent="0.25">
      <c r="A218" s="166" t="s">
        <v>72</v>
      </c>
    </row>
    <row r="219" spans="1:1" x14ac:dyDescent="0.25">
      <c r="A219" s="165"/>
    </row>
    <row r="220" spans="1:1" x14ac:dyDescent="0.25">
      <c r="A220" s="166" t="s">
        <v>73</v>
      </c>
    </row>
    <row r="221" spans="1:1" x14ac:dyDescent="0.25">
      <c r="A221" s="166" t="s">
        <v>74</v>
      </c>
    </row>
    <row r="222" spans="1:1" x14ac:dyDescent="0.25">
      <c r="A222" s="166" t="s">
        <v>75</v>
      </c>
    </row>
    <row r="223" spans="1:1" x14ac:dyDescent="0.25">
      <c r="A223" s="166" t="s">
        <v>76</v>
      </c>
    </row>
    <row r="224" spans="1:1" x14ac:dyDescent="0.25">
      <c r="A224" s="166" t="s">
        <v>77</v>
      </c>
    </row>
    <row r="225" spans="1:2" x14ac:dyDescent="0.25">
      <c r="A225" s="166" t="s">
        <v>78</v>
      </c>
    </row>
    <row r="226" spans="1:2" x14ac:dyDescent="0.25">
      <c r="A226" s="169"/>
    </row>
    <row r="227" spans="1:2" x14ac:dyDescent="0.25">
      <c r="A227" s="170"/>
    </row>
    <row r="228" spans="1:2" x14ac:dyDescent="0.25">
      <c r="A228" s="166"/>
    </row>
    <row r="229" spans="1:2" x14ac:dyDescent="0.25">
      <c r="A229" s="171"/>
      <c r="B229" s="171"/>
    </row>
    <row r="230" spans="1:2" x14ac:dyDescent="0.25">
      <c r="A230" s="171"/>
      <c r="B230" s="172"/>
    </row>
    <row r="231" spans="1:2" x14ac:dyDescent="0.25">
      <c r="A231" s="171"/>
      <c r="B231" s="13"/>
    </row>
    <row r="232" spans="1:2" x14ac:dyDescent="0.25">
      <c r="A232" s="165"/>
    </row>
    <row r="233" spans="1:2" x14ac:dyDescent="0.25">
      <c r="A233" s="166"/>
    </row>
  </sheetData>
  <phoneticPr fontId="97" type="noConversion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</sheetPr>
  <dimension ref="A1:J133"/>
  <sheetViews>
    <sheetView workbookViewId="0">
      <selection activeCell="B1" sqref="B1"/>
    </sheetView>
  </sheetViews>
  <sheetFormatPr defaultRowHeight="15" x14ac:dyDescent="0.25"/>
  <cols>
    <col min="1" max="1" width="9.140625" style="4"/>
    <col min="2" max="2" width="59.7109375" style="4" customWidth="1"/>
    <col min="3" max="3" width="12.28515625" style="4" customWidth="1"/>
    <col min="4" max="4" width="11.140625" style="4" customWidth="1"/>
    <col min="5" max="16384" width="9.140625" style="4"/>
  </cols>
  <sheetData>
    <row r="1" spans="1:9" ht="20.25" x14ac:dyDescent="0.3">
      <c r="A1" s="101" t="s">
        <v>1704</v>
      </c>
    </row>
    <row r="2" spans="1:9" ht="15.75" x14ac:dyDescent="0.25">
      <c r="A2" s="102"/>
    </row>
    <row r="3" spans="1:9" ht="15.75" x14ac:dyDescent="0.25">
      <c r="A3" s="5" t="s">
        <v>1997</v>
      </c>
    </row>
    <row r="4" spans="1:9" x14ac:dyDescent="0.25">
      <c r="A4" s="84"/>
    </row>
    <row r="5" spans="1:9" ht="15.75" x14ac:dyDescent="0.25">
      <c r="A5" s="5"/>
    </row>
    <row r="6" spans="1:9" ht="15.75" x14ac:dyDescent="0.25">
      <c r="A6" s="5" t="s">
        <v>414</v>
      </c>
      <c r="F6" s="4" t="str">
        <f>'0'!E2</f>
        <v xml:space="preserve">ООО </v>
      </c>
    </row>
    <row r="7" spans="1:9" ht="15.75" x14ac:dyDescent="0.25">
      <c r="A7" s="5"/>
    </row>
    <row r="8" spans="1:9" ht="15.75" x14ac:dyDescent="0.25">
      <c r="A8" s="16" t="s">
        <v>769</v>
      </c>
    </row>
    <row r="9" spans="1:9" x14ac:dyDescent="0.25">
      <c r="A9" s="90"/>
    </row>
    <row r="10" spans="1:9" x14ac:dyDescent="0.25">
      <c r="A10" s="563" t="s">
        <v>770</v>
      </c>
      <c r="B10" s="536"/>
      <c r="C10" s="536"/>
      <c r="D10" s="536"/>
      <c r="E10" s="536"/>
      <c r="F10" s="536"/>
      <c r="G10" s="536"/>
      <c r="H10" s="536"/>
      <c r="I10" s="536"/>
    </row>
    <row r="11" spans="1:9" ht="15.75" x14ac:dyDescent="0.25">
      <c r="A11" s="26"/>
    </row>
    <row r="12" spans="1:9" ht="15.75" x14ac:dyDescent="0.25">
      <c r="A12" s="5" t="s">
        <v>771</v>
      </c>
    </row>
    <row r="13" spans="1:9" ht="15.75" x14ac:dyDescent="0.25">
      <c r="A13" s="26"/>
    </row>
    <row r="14" spans="1:9" x14ac:dyDescent="0.25">
      <c r="A14" s="6" t="s">
        <v>1711</v>
      </c>
      <c r="G14" s="84" t="str">
        <f>'0'!E6</f>
        <v>А.П. Ковриго</v>
      </c>
    </row>
    <row r="16" spans="1:9" ht="15.75" x14ac:dyDescent="0.25">
      <c r="A16" s="16" t="s">
        <v>772</v>
      </c>
    </row>
    <row r="17" spans="1:5" ht="15.75" x14ac:dyDescent="0.25">
      <c r="A17" s="5" t="s">
        <v>1998</v>
      </c>
    </row>
    <row r="18" spans="1:5" ht="19.5" x14ac:dyDescent="0.35">
      <c r="A18" s="103" t="s">
        <v>1704</v>
      </c>
    </row>
    <row r="19" spans="1:5" x14ac:dyDescent="0.25">
      <c r="A19" s="6"/>
    </row>
    <row r="20" spans="1:5" ht="15.75" x14ac:dyDescent="0.25">
      <c r="A20" s="16" t="s">
        <v>773</v>
      </c>
    </row>
    <row r="21" spans="1:5" ht="15.75" x14ac:dyDescent="0.25">
      <c r="A21" s="5"/>
    </row>
    <row r="22" spans="1:5" ht="15.75" x14ac:dyDescent="0.25">
      <c r="A22" s="82" t="s">
        <v>439</v>
      </c>
      <c r="E22" s="4" t="str">
        <f>'0'!E2</f>
        <v xml:space="preserve">ООО </v>
      </c>
    </row>
    <row r="23" spans="1:5" ht="15.75" x14ac:dyDescent="0.25">
      <c r="A23" s="5"/>
    </row>
    <row r="24" spans="1:5" ht="15.75" x14ac:dyDescent="0.25">
      <c r="A24" s="82" t="s">
        <v>434</v>
      </c>
      <c r="C24" s="4" t="str">
        <f>'0'!E4</f>
        <v>01.01.2012-31.12.2012</v>
      </c>
    </row>
    <row r="25" spans="1:5" ht="16.5" thickBot="1" x14ac:dyDescent="0.3">
      <c r="A25" s="5"/>
    </row>
    <row r="26" spans="1:5" ht="15.75" x14ac:dyDescent="0.25">
      <c r="A26" s="33" t="s">
        <v>1713</v>
      </c>
      <c r="B26" s="537" t="s">
        <v>774</v>
      </c>
      <c r="C26" s="537" t="s">
        <v>775</v>
      </c>
      <c r="D26" s="104" t="s">
        <v>776</v>
      </c>
    </row>
    <row r="27" spans="1:5" ht="48" thickBot="1" x14ac:dyDescent="0.3">
      <c r="A27" s="34" t="s">
        <v>1714</v>
      </c>
      <c r="B27" s="539"/>
      <c r="C27" s="539"/>
      <c r="D27" s="43" t="s">
        <v>777</v>
      </c>
    </row>
    <row r="28" spans="1:5" ht="16.5" thickBot="1" x14ac:dyDescent="0.3">
      <c r="A28" s="34"/>
      <c r="B28" s="105" t="s">
        <v>778</v>
      </c>
      <c r="C28" s="43"/>
      <c r="D28" s="43"/>
    </row>
    <row r="29" spans="1:5" ht="16.5" thickBot="1" x14ac:dyDescent="0.3">
      <c r="A29" s="34"/>
      <c r="B29" s="105" t="s">
        <v>779</v>
      </c>
      <c r="C29" s="43"/>
      <c r="D29" s="43"/>
    </row>
    <row r="30" spans="1:5" ht="32.25" thickBot="1" x14ac:dyDescent="0.3">
      <c r="A30" s="34" t="s">
        <v>1723</v>
      </c>
      <c r="B30" s="106" t="s">
        <v>780</v>
      </c>
      <c r="C30" s="43" t="s">
        <v>1719</v>
      </c>
      <c r="D30" s="43"/>
    </row>
    <row r="31" spans="1:5" ht="32.25" thickBot="1" x14ac:dyDescent="0.3">
      <c r="A31" s="34" t="s">
        <v>1727</v>
      </c>
      <c r="B31" s="106" t="s">
        <v>781</v>
      </c>
      <c r="C31" s="43" t="s">
        <v>1719</v>
      </c>
      <c r="D31" s="43"/>
    </row>
    <row r="32" spans="1:5" ht="32.25" thickBot="1" x14ac:dyDescent="0.3">
      <c r="A32" s="34" t="s">
        <v>1729</v>
      </c>
      <c r="B32" s="106" t="s">
        <v>782</v>
      </c>
      <c r="C32" s="107" t="s">
        <v>1719</v>
      </c>
      <c r="D32" s="258"/>
    </row>
    <row r="33" spans="1:4" ht="16.5" thickBot="1" x14ac:dyDescent="0.3">
      <c r="A33" s="34" t="s">
        <v>1731</v>
      </c>
      <c r="B33" s="106" t="s">
        <v>783</v>
      </c>
      <c r="C33" s="258" t="s">
        <v>1719</v>
      </c>
      <c r="D33" s="258"/>
    </row>
    <row r="34" spans="1:4" ht="32.25" thickBot="1" x14ac:dyDescent="0.3">
      <c r="A34" s="34" t="s">
        <v>1733</v>
      </c>
      <c r="B34" s="106" t="s">
        <v>784</v>
      </c>
      <c r="C34" s="43" t="s">
        <v>1719</v>
      </c>
      <c r="D34" s="43"/>
    </row>
    <row r="35" spans="1:4" ht="32.25" thickBot="1" x14ac:dyDescent="0.3">
      <c r="A35" s="34" t="s">
        <v>1735</v>
      </c>
      <c r="B35" s="106" t="s">
        <v>785</v>
      </c>
      <c r="C35" s="43" t="s">
        <v>1719</v>
      </c>
      <c r="D35" s="43"/>
    </row>
    <row r="36" spans="1:4" ht="16.5" thickBot="1" x14ac:dyDescent="0.3">
      <c r="A36" s="34" t="s">
        <v>1740</v>
      </c>
      <c r="B36" s="106" t="s">
        <v>786</v>
      </c>
      <c r="C36" s="43" t="s">
        <v>1719</v>
      </c>
      <c r="D36" s="43"/>
    </row>
    <row r="37" spans="1:4" ht="32.25" thickBot="1" x14ac:dyDescent="0.3">
      <c r="A37" s="34" t="s">
        <v>1748</v>
      </c>
      <c r="B37" s="106" t="s">
        <v>787</v>
      </c>
      <c r="C37" s="43" t="s">
        <v>1719</v>
      </c>
      <c r="D37" s="43"/>
    </row>
    <row r="38" spans="1:4" ht="32.25" thickBot="1" x14ac:dyDescent="0.3">
      <c r="A38" s="34" t="s">
        <v>1527</v>
      </c>
      <c r="B38" s="106" t="s">
        <v>788</v>
      </c>
      <c r="C38" s="43" t="s">
        <v>1719</v>
      </c>
      <c r="D38" s="43"/>
    </row>
    <row r="39" spans="1:4" ht="48" thickBot="1" x14ac:dyDescent="0.3">
      <c r="A39" s="34" t="s">
        <v>1528</v>
      </c>
      <c r="B39" s="106" t="s">
        <v>789</v>
      </c>
      <c r="C39" s="43" t="s">
        <v>1719</v>
      </c>
      <c r="D39" s="43"/>
    </row>
    <row r="40" spans="1:4" ht="32.25" thickBot="1" x14ac:dyDescent="0.3">
      <c r="A40" s="34" t="s">
        <v>1529</v>
      </c>
      <c r="B40" s="106" t="s">
        <v>790</v>
      </c>
      <c r="C40" s="43" t="s">
        <v>1726</v>
      </c>
      <c r="D40" s="43"/>
    </row>
    <row r="41" spans="1:4" ht="32.25" thickBot="1" x14ac:dyDescent="0.3">
      <c r="A41" s="34" t="s">
        <v>1530</v>
      </c>
      <c r="B41" s="106" t="s">
        <v>791</v>
      </c>
      <c r="C41" s="43" t="s">
        <v>1726</v>
      </c>
      <c r="D41" s="43"/>
    </row>
    <row r="42" spans="1:4" ht="32.25" thickBot="1" x14ac:dyDescent="0.3">
      <c r="A42" s="34" t="s">
        <v>1531</v>
      </c>
      <c r="B42" s="106" t="s">
        <v>792</v>
      </c>
      <c r="C42" s="43" t="s">
        <v>1726</v>
      </c>
      <c r="D42" s="43"/>
    </row>
    <row r="43" spans="1:4" ht="32.25" thickBot="1" x14ac:dyDescent="0.3">
      <c r="A43" s="34" t="s">
        <v>1532</v>
      </c>
      <c r="B43" s="106" t="s">
        <v>793</v>
      </c>
      <c r="C43" s="43" t="s">
        <v>1726</v>
      </c>
      <c r="D43" s="43"/>
    </row>
    <row r="44" spans="1:4" ht="32.25" thickBot="1" x14ac:dyDescent="0.3">
      <c r="A44" s="34" t="s">
        <v>1533</v>
      </c>
      <c r="B44" s="106" t="s">
        <v>794</v>
      </c>
      <c r="C44" s="43" t="s">
        <v>1726</v>
      </c>
      <c r="D44" s="43"/>
    </row>
    <row r="45" spans="1:4" ht="32.25" thickBot="1" x14ac:dyDescent="0.3">
      <c r="A45" s="34" t="s">
        <v>1534</v>
      </c>
      <c r="B45" s="106" t="s">
        <v>795</v>
      </c>
      <c r="C45" s="43" t="s">
        <v>1726</v>
      </c>
      <c r="D45" s="43"/>
    </row>
    <row r="46" spans="1:4" ht="16.5" thickBot="1" x14ac:dyDescent="0.3">
      <c r="A46" s="34" t="s">
        <v>1535</v>
      </c>
      <c r="B46" s="106" t="s">
        <v>796</v>
      </c>
      <c r="C46" s="43" t="s">
        <v>1726</v>
      </c>
      <c r="D46" s="43"/>
    </row>
    <row r="47" spans="1:4" ht="32.25" thickBot="1" x14ac:dyDescent="0.3">
      <c r="A47" s="34" t="s">
        <v>1536</v>
      </c>
      <c r="B47" s="106" t="s">
        <v>797</v>
      </c>
      <c r="C47" s="43" t="s">
        <v>1726</v>
      </c>
      <c r="D47" s="43"/>
    </row>
    <row r="48" spans="1:4" ht="32.25" thickBot="1" x14ac:dyDescent="0.3">
      <c r="A48" s="34" t="s">
        <v>1537</v>
      </c>
      <c r="B48" s="106" t="s">
        <v>798</v>
      </c>
      <c r="C48" s="43" t="s">
        <v>1726</v>
      </c>
      <c r="D48" s="43"/>
    </row>
    <row r="49" spans="1:4" ht="32.25" thickBot="1" x14ac:dyDescent="0.3">
      <c r="A49" s="34" t="s">
        <v>1538</v>
      </c>
      <c r="B49" s="106" t="s">
        <v>799</v>
      </c>
      <c r="C49" s="43" t="s">
        <v>1726</v>
      </c>
      <c r="D49" s="43"/>
    </row>
    <row r="50" spans="1:4" ht="16.5" thickBot="1" x14ac:dyDescent="0.3">
      <c r="A50" s="34"/>
      <c r="B50" s="106"/>
      <c r="C50" s="43"/>
      <c r="D50" s="43"/>
    </row>
    <row r="51" spans="1:4" ht="16.5" thickBot="1" x14ac:dyDescent="0.3">
      <c r="A51" s="34"/>
      <c r="B51" s="106"/>
      <c r="C51" s="43"/>
      <c r="D51" s="43"/>
    </row>
    <row r="52" spans="1:4" ht="16.5" thickBot="1" x14ac:dyDescent="0.3">
      <c r="A52" s="34"/>
      <c r="B52" s="105" t="s">
        <v>800</v>
      </c>
      <c r="C52" s="43"/>
      <c r="D52" s="43"/>
    </row>
    <row r="53" spans="1:4" ht="16.5" thickBot="1" x14ac:dyDescent="0.3">
      <c r="A53" s="34" t="s">
        <v>1723</v>
      </c>
      <c r="B53" s="106" t="s">
        <v>801</v>
      </c>
      <c r="C53" s="43" t="s">
        <v>1726</v>
      </c>
      <c r="D53" s="43"/>
    </row>
    <row r="54" spans="1:4" ht="16.5" thickBot="1" x14ac:dyDescent="0.3">
      <c r="A54" s="34" t="s">
        <v>1727</v>
      </c>
      <c r="B54" s="106" t="s">
        <v>802</v>
      </c>
      <c r="C54" s="43" t="s">
        <v>1726</v>
      </c>
      <c r="D54" s="43"/>
    </row>
    <row r="55" spans="1:4" ht="48" thickBot="1" x14ac:dyDescent="0.3">
      <c r="A55" s="34" t="s">
        <v>1729</v>
      </c>
      <c r="B55" s="106" t="s">
        <v>803</v>
      </c>
      <c r="C55" s="43" t="s">
        <v>1726</v>
      </c>
      <c r="D55" s="43"/>
    </row>
    <row r="56" spans="1:4" ht="32.25" thickBot="1" x14ac:dyDescent="0.3">
      <c r="A56" s="34" t="s">
        <v>1731</v>
      </c>
      <c r="B56" s="106" t="s">
        <v>804</v>
      </c>
      <c r="C56" s="43" t="s">
        <v>1726</v>
      </c>
      <c r="D56" s="43"/>
    </row>
    <row r="57" spans="1:4" ht="63.75" thickBot="1" x14ac:dyDescent="0.3">
      <c r="A57" s="34" t="s">
        <v>1733</v>
      </c>
      <c r="B57" s="106" t="s">
        <v>805</v>
      </c>
      <c r="C57" s="43" t="s">
        <v>1726</v>
      </c>
      <c r="D57" s="43"/>
    </row>
    <row r="58" spans="1:4" ht="16.5" thickBot="1" x14ac:dyDescent="0.3">
      <c r="A58" s="34" t="s">
        <v>1735</v>
      </c>
      <c r="B58" s="106" t="s">
        <v>806</v>
      </c>
      <c r="C58" s="43" t="s">
        <v>1726</v>
      </c>
      <c r="D58" s="43"/>
    </row>
    <row r="59" spans="1:4" ht="32.25" thickBot="1" x14ac:dyDescent="0.3">
      <c r="A59" s="34" t="s">
        <v>1740</v>
      </c>
      <c r="B59" s="106" t="s">
        <v>807</v>
      </c>
      <c r="C59" s="43" t="s">
        <v>1726</v>
      </c>
      <c r="D59" s="43"/>
    </row>
    <row r="60" spans="1:4" ht="16.5" thickBot="1" x14ac:dyDescent="0.3">
      <c r="A60" s="34" t="s">
        <v>1748</v>
      </c>
      <c r="B60" s="106" t="s">
        <v>808</v>
      </c>
      <c r="C60" s="43" t="s">
        <v>1726</v>
      </c>
      <c r="D60" s="43"/>
    </row>
    <row r="61" spans="1:4" ht="16.5" thickBot="1" x14ac:dyDescent="0.3">
      <c r="A61" s="34" t="s">
        <v>1527</v>
      </c>
      <c r="B61" s="106" t="s">
        <v>809</v>
      </c>
      <c r="C61" s="43" t="s">
        <v>1726</v>
      </c>
      <c r="D61" s="43"/>
    </row>
    <row r="62" spans="1:4" ht="32.25" thickBot="1" x14ac:dyDescent="0.3">
      <c r="A62" s="34" t="s">
        <v>1528</v>
      </c>
      <c r="B62" s="106" t="s">
        <v>810</v>
      </c>
      <c r="C62" s="43" t="s">
        <v>1726</v>
      </c>
      <c r="D62" s="43"/>
    </row>
    <row r="63" spans="1:4" ht="16.5" thickBot="1" x14ac:dyDescent="0.3">
      <c r="A63" s="34" t="s">
        <v>1529</v>
      </c>
      <c r="B63" s="106" t="s">
        <v>811</v>
      </c>
      <c r="C63" s="43" t="s">
        <v>1726</v>
      </c>
      <c r="D63" s="43"/>
    </row>
    <row r="64" spans="1:4" ht="16.5" thickBot="1" x14ac:dyDescent="0.3">
      <c r="A64" s="34" t="s">
        <v>1530</v>
      </c>
      <c r="B64" s="106" t="s">
        <v>812</v>
      </c>
      <c r="C64" s="43" t="s">
        <v>1726</v>
      </c>
      <c r="D64" s="43"/>
    </row>
    <row r="65" spans="1:4" ht="48" thickBot="1" x14ac:dyDescent="0.3">
      <c r="A65" s="34" t="s">
        <v>1531</v>
      </c>
      <c r="B65" s="106" t="s">
        <v>813</v>
      </c>
      <c r="C65" s="43" t="s">
        <v>1726</v>
      </c>
      <c r="D65" s="43"/>
    </row>
    <row r="66" spans="1:4" ht="16.5" thickBot="1" x14ac:dyDescent="0.3">
      <c r="A66" s="34" t="s">
        <v>1532</v>
      </c>
      <c r="B66" s="106" t="s">
        <v>814</v>
      </c>
      <c r="C66" s="43" t="s">
        <v>1726</v>
      </c>
      <c r="D66" s="43"/>
    </row>
    <row r="67" spans="1:4" ht="32.25" thickBot="1" x14ac:dyDescent="0.3">
      <c r="A67" s="34" t="s">
        <v>1533</v>
      </c>
      <c r="B67" s="106" t="s">
        <v>815</v>
      </c>
      <c r="C67" s="43" t="s">
        <v>1726</v>
      </c>
      <c r="D67" s="43"/>
    </row>
    <row r="68" spans="1:4" ht="16.5" thickBot="1" x14ac:dyDescent="0.3">
      <c r="A68" s="34" t="s">
        <v>1534</v>
      </c>
      <c r="B68" s="106" t="s">
        <v>816</v>
      </c>
      <c r="C68" s="43" t="s">
        <v>1726</v>
      </c>
      <c r="D68" s="43"/>
    </row>
    <row r="69" spans="1:4" ht="16.5" thickBot="1" x14ac:dyDescent="0.3">
      <c r="A69" s="34" t="s">
        <v>1535</v>
      </c>
      <c r="B69" s="106" t="s">
        <v>817</v>
      </c>
      <c r="C69" s="43" t="s">
        <v>1726</v>
      </c>
      <c r="D69" s="43"/>
    </row>
    <row r="70" spans="1:4" ht="16.5" thickBot="1" x14ac:dyDescent="0.3">
      <c r="A70" s="34"/>
      <c r="B70" s="106"/>
      <c r="C70" s="43"/>
      <c r="D70" s="43"/>
    </row>
    <row r="71" spans="1:4" ht="16.5" thickBot="1" x14ac:dyDescent="0.3">
      <c r="A71" s="34"/>
      <c r="B71" s="105" t="s">
        <v>818</v>
      </c>
      <c r="C71" s="43"/>
      <c r="D71" s="43"/>
    </row>
    <row r="72" spans="1:4" ht="32.25" thickBot="1" x14ac:dyDescent="0.3">
      <c r="A72" s="34" t="s">
        <v>1723</v>
      </c>
      <c r="B72" s="106" t="s">
        <v>819</v>
      </c>
      <c r="C72" s="43"/>
      <c r="D72" s="43"/>
    </row>
    <row r="73" spans="1:4" ht="16.5" thickBot="1" x14ac:dyDescent="0.3">
      <c r="A73" s="34"/>
      <c r="B73" s="43" t="s">
        <v>820</v>
      </c>
      <c r="C73" s="43"/>
      <c r="D73" s="43"/>
    </row>
    <row r="74" spans="1:4" ht="32.25" thickBot="1" x14ac:dyDescent="0.3">
      <c r="A74" s="34"/>
      <c r="B74" s="43" t="s">
        <v>821</v>
      </c>
      <c r="C74" s="43"/>
      <c r="D74" s="43"/>
    </row>
    <row r="75" spans="1:4" ht="16.5" thickBot="1" x14ac:dyDescent="0.3">
      <c r="A75" s="34"/>
      <c r="B75" s="43" t="s">
        <v>822</v>
      </c>
      <c r="C75" s="43"/>
      <c r="D75" s="43"/>
    </row>
    <row r="76" spans="1:4" ht="16.5" thickBot="1" x14ac:dyDescent="0.3">
      <c r="A76" s="34"/>
      <c r="B76" s="106" t="s">
        <v>823</v>
      </c>
      <c r="C76" s="43"/>
      <c r="D76" s="43"/>
    </row>
    <row r="77" spans="1:4" ht="16.5" thickBot="1" x14ac:dyDescent="0.3">
      <c r="A77" s="34"/>
      <c r="B77" s="106" t="s">
        <v>824</v>
      </c>
      <c r="C77" s="43"/>
      <c r="D77" s="43"/>
    </row>
    <row r="78" spans="1:4" ht="16.5" thickBot="1" x14ac:dyDescent="0.3">
      <c r="A78" s="34"/>
      <c r="B78" s="106" t="s">
        <v>825</v>
      </c>
      <c r="C78" s="43"/>
      <c r="D78" s="43"/>
    </row>
    <row r="79" spans="1:4" ht="16.5" thickBot="1" x14ac:dyDescent="0.3">
      <c r="A79" s="34"/>
      <c r="B79" s="43" t="s">
        <v>826</v>
      </c>
      <c r="C79" s="43"/>
      <c r="D79" s="43"/>
    </row>
    <row r="80" spans="1:4" ht="16.5" thickBot="1" x14ac:dyDescent="0.3">
      <c r="A80" s="34"/>
      <c r="B80" s="43" t="s">
        <v>827</v>
      </c>
      <c r="C80" s="43"/>
      <c r="D80" s="43"/>
    </row>
    <row r="81" spans="1:4" ht="32.25" thickBot="1" x14ac:dyDescent="0.3">
      <c r="A81" s="34"/>
      <c r="B81" s="106" t="s">
        <v>828</v>
      </c>
      <c r="C81" s="43"/>
      <c r="D81" s="43"/>
    </row>
    <row r="82" spans="1:4" ht="32.25" thickBot="1" x14ac:dyDescent="0.3">
      <c r="A82" s="34"/>
      <c r="B82" s="106" t="s">
        <v>829</v>
      </c>
      <c r="C82" s="43"/>
      <c r="D82" s="43"/>
    </row>
    <row r="83" spans="1:4" ht="32.25" thickBot="1" x14ac:dyDescent="0.3">
      <c r="A83" s="34"/>
      <c r="B83" s="106" t="s">
        <v>830</v>
      </c>
      <c r="C83" s="43"/>
      <c r="D83" s="43"/>
    </row>
    <row r="84" spans="1:4" ht="32.25" thickBot="1" x14ac:dyDescent="0.3">
      <c r="A84" s="34"/>
      <c r="B84" s="106" t="s">
        <v>831</v>
      </c>
      <c r="C84" s="43"/>
      <c r="D84" s="43"/>
    </row>
    <row r="85" spans="1:4" ht="32.25" thickBot="1" x14ac:dyDescent="0.3">
      <c r="A85" s="34"/>
      <c r="B85" s="106" t="s">
        <v>832</v>
      </c>
      <c r="C85" s="43"/>
      <c r="D85" s="43"/>
    </row>
    <row r="86" spans="1:4" ht="16.5" thickBot="1" x14ac:dyDescent="0.3">
      <c r="A86" s="34"/>
      <c r="B86" s="106" t="s">
        <v>833</v>
      </c>
      <c r="C86" s="43"/>
      <c r="D86" s="43"/>
    </row>
    <row r="87" spans="1:4" ht="32.25" thickBot="1" x14ac:dyDescent="0.3">
      <c r="A87" s="34"/>
      <c r="B87" s="106" t="s">
        <v>834</v>
      </c>
      <c r="C87" s="43"/>
      <c r="D87" s="43"/>
    </row>
    <row r="88" spans="1:4" ht="32.25" thickBot="1" x14ac:dyDescent="0.3">
      <c r="A88" s="34"/>
      <c r="B88" s="106" t="s">
        <v>835</v>
      </c>
      <c r="C88" s="43"/>
      <c r="D88" s="43"/>
    </row>
    <row r="89" spans="1:4" ht="63.75" thickBot="1" x14ac:dyDescent="0.3">
      <c r="A89" s="34"/>
      <c r="B89" s="106" t="s">
        <v>836</v>
      </c>
      <c r="C89" s="43"/>
      <c r="D89" s="43"/>
    </row>
    <row r="90" spans="1:4" ht="32.25" thickBot="1" x14ac:dyDescent="0.3">
      <c r="A90" s="34"/>
      <c r="B90" s="106" t="s">
        <v>837</v>
      </c>
      <c r="C90" s="43"/>
      <c r="D90" s="43"/>
    </row>
    <row r="91" spans="1:4" ht="48" thickBot="1" x14ac:dyDescent="0.3">
      <c r="A91" s="34"/>
      <c r="B91" s="106" t="s">
        <v>838</v>
      </c>
      <c r="C91" s="43"/>
      <c r="D91" s="43"/>
    </row>
    <row r="92" spans="1:4" ht="32.25" thickBot="1" x14ac:dyDescent="0.3">
      <c r="A92" s="34"/>
      <c r="B92" s="106" t="s">
        <v>839</v>
      </c>
      <c r="C92" s="43"/>
      <c r="D92" s="43"/>
    </row>
    <row r="93" spans="1:4" ht="32.25" thickBot="1" x14ac:dyDescent="0.3">
      <c r="A93" s="34"/>
      <c r="B93" s="106" t="s">
        <v>840</v>
      </c>
      <c r="C93" s="43"/>
      <c r="D93" s="43"/>
    </row>
    <row r="94" spans="1:4" ht="32.25" thickBot="1" x14ac:dyDescent="0.3">
      <c r="A94" s="34"/>
      <c r="B94" s="106" t="s">
        <v>841</v>
      </c>
      <c r="C94" s="43"/>
      <c r="D94" s="43"/>
    </row>
    <row r="95" spans="1:4" ht="32.25" thickBot="1" x14ac:dyDescent="0.3">
      <c r="A95" s="34"/>
      <c r="B95" s="106" t="s">
        <v>842</v>
      </c>
      <c r="C95" s="43"/>
      <c r="D95" s="43"/>
    </row>
    <row r="96" spans="1:4" ht="32.25" thickBot="1" x14ac:dyDescent="0.3">
      <c r="A96" s="34"/>
      <c r="B96" s="106" t="s">
        <v>843</v>
      </c>
      <c r="C96" s="43"/>
      <c r="D96" s="43"/>
    </row>
    <row r="97" spans="1:4" ht="48" thickBot="1" x14ac:dyDescent="0.3">
      <c r="A97" s="34"/>
      <c r="B97" s="106" t="s">
        <v>844</v>
      </c>
      <c r="C97" s="43"/>
      <c r="D97" s="43"/>
    </row>
    <row r="98" spans="1:4" ht="32.25" thickBot="1" x14ac:dyDescent="0.3">
      <c r="A98" s="34"/>
      <c r="B98" s="106" t="s">
        <v>845</v>
      </c>
      <c r="C98" s="43"/>
      <c r="D98" s="43"/>
    </row>
    <row r="99" spans="1:4" ht="48" thickBot="1" x14ac:dyDescent="0.3">
      <c r="A99" s="34"/>
      <c r="B99" s="106" t="s">
        <v>846</v>
      </c>
      <c r="C99" s="43"/>
      <c r="D99" s="43"/>
    </row>
    <row r="100" spans="1:4" ht="63.75" thickBot="1" x14ac:dyDescent="0.3">
      <c r="A100" s="34"/>
      <c r="B100" s="106" t="s">
        <v>847</v>
      </c>
      <c r="C100" s="43"/>
      <c r="D100" s="43"/>
    </row>
    <row r="101" spans="1:4" ht="63.75" thickBot="1" x14ac:dyDescent="0.3">
      <c r="A101" s="34"/>
      <c r="B101" s="106" t="s">
        <v>848</v>
      </c>
      <c r="C101" s="43"/>
      <c r="D101" s="43"/>
    </row>
    <row r="102" spans="1:4" ht="63.75" thickBot="1" x14ac:dyDescent="0.3">
      <c r="A102" s="34"/>
      <c r="B102" s="106" t="s">
        <v>849</v>
      </c>
      <c r="C102" s="43"/>
      <c r="D102" s="43"/>
    </row>
    <row r="103" spans="1:4" ht="48" thickBot="1" x14ac:dyDescent="0.3">
      <c r="A103" s="34"/>
      <c r="B103" s="106" t="s">
        <v>850</v>
      </c>
      <c r="C103" s="43"/>
      <c r="D103" s="43"/>
    </row>
    <row r="104" spans="1:4" ht="48" thickBot="1" x14ac:dyDescent="0.3">
      <c r="A104" s="34"/>
      <c r="B104" s="106" t="s">
        <v>851</v>
      </c>
      <c r="C104" s="43"/>
      <c r="D104" s="43"/>
    </row>
    <row r="105" spans="1:4" ht="48" thickBot="1" x14ac:dyDescent="0.3">
      <c r="A105" s="34"/>
      <c r="B105" s="106" t="s">
        <v>852</v>
      </c>
      <c r="C105" s="43"/>
      <c r="D105" s="43"/>
    </row>
    <row r="106" spans="1:4" ht="32.25" thickBot="1" x14ac:dyDescent="0.3">
      <c r="A106" s="34"/>
      <c r="B106" s="106" t="s">
        <v>853</v>
      </c>
      <c r="C106" s="43"/>
      <c r="D106" s="43"/>
    </row>
    <row r="107" spans="1:4" ht="16.5" thickBot="1" x14ac:dyDescent="0.3">
      <c r="A107" s="34" t="s">
        <v>1727</v>
      </c>
      <c r="B107" s="106" t="s">
        <v>854</v>
      </c>
      <c r="C107" s="43"/>
      <c r="D107" s="43"/>
    </row>
    <row r="108" spans="1:4" ht="32.25" thickBot="1" x14ac:dyDescent="0.3">
      <c r="A108" s="34"/>
      <c r="B108" s="106" t="s">
        <v>855</v>
      </c>
      <c r="C108" s="43" t="s">
        <v>1725</v>
      </c>
      <c r="D108" s="43"/>
    </row>
    <row r="109" spans="1:4" ht="16.5" thickBot="1" x14ac:dyDescent="0.3">
      <c r="A109" s="34"/>
      <c r="B109" s="43" t="s">
        <v>856</v>
      </c>
      <c r="C109" s="43" t="s">
        <v>1725</v>
      </c>
      <c r="D109" s="43"/>
    </row>
    <row r="110" spans="1:4" ht="16.5" thickBot="1" x14ac:dyDescent="0.3">
      <c r="A110" s="34"/>
      <c r="B110" s="106" t="s">
        <v>857</v>
      </c>
      <c r="C110" s="43" t="s">
        <v>1725</v>
      </c>
      <c r="D110" s="43"/>
    </row>
    <row r="111" spans="1:4" ht="16.5" thickBot="1" x14ac:dyDescent="0.3">
      <c r="A111" s="34"/>
      <c r="B111" s="106" t="s">
        <v>858</v>
      </c>
      <c r="C111" s="43" t="s">
        <v>1725</v>
      </c>
      <c r="D111" s="43"/>
    </row>
    <row r="112" spans="1:4" ht="16.5" thickBot="1" x14ac:dyDescent="0.3">
      <c r="A112" s="34"/>
      <c r="B112" s="106" t="s">
        <v>859</v>
      </c>
      <c r="C112" s="43" t="s">
        <v>1725</v>
      </c>
      <c r="D112" s="43"/>
    </row>
    <row r="113" spans="1:4" ht="32.25" thickBot="1" x14ac:dyDescent="0.3">
      <c r="A113" s="34"/>
      <c r="B113" s="106" t="s">
        <v>860</v>
      </c>
      <c r="C113" s="43"/>
      <c r="D113" s="43"/>
    </row>
    <row r="114" spans="1:4" ht="16.5" thickBot="1" x14ac:dyDescent="0.3">
      <c r="A114" s="34"/>
      <c r="B114" s="106" t="s">
        <v>861</v>
      </c>
      <c r="C114" s="43" t="s">
        <v>1725</v>
      </c>
      <c r="D114" s="43"/>
    </row>
    <row r="115" spans="1:4" ht="16.5" thickBot="1" x14ac:dyDescent="0.3">
      <c r="A115" s="34"/>
      <c r="B115" s="106" t="s">
        <v>862</v>
      </c>
      <c r="C115" s="43" t="s">
        <v>1725</v>
      </c>
      <c r="D115" s="43"/>
    </row>
    <row r="116" spans="1:4" ht="16.5" thickBot="1" x14ac:dyDescent="0.3">
      <c r="A116" s="34"/>
      <c r="B116" s="106" t="s">
        <v>863</v>
      </c>
      <c r="C116" s="43" t="s">
        <v>1725</v>
      </c>
      <c r="D116" s="43"/>
    </row>
    <row r="117" spans="1:4" ht="48" thickBot="1" x14ac:dyDescent="0.3">
      <c r="A117" s="34"/>
      <c r="B117" s="106" t="s">
        <v>864</v>
      </c>
      <c r="C117" s="43" t="s">
        <v>1725</v>
      </c>
      <c r="D117" s="43"/>
    </row>
    <row r="118" spans="1:4" ht="32.25" thickBot="1" x14ac:dyDescent="0.3">
      <c r="A118" s="34"/>
      <c r="B118" s="106" t="s">
        <v>865</v>
      </c>
      <c r="C118" s="43" t="s">
        <v>1725</v>
      </c>
      <c r="D118" s="43"/>
    </row>
    <row r="119" spans="1:4" ht="16.5" thickBot="1" x14ac:dyDescent="0.3">
      <c r="A119" s="34" t="s">
        <v>1729</v>
      </c>
      <c r="B119" s="106" t="s">
        <v>866</v>
      </c>
      <c r="C119" s="43"/>
      <c r="D119" s="43"/>
    </row>
    <row r="120" spans="1:4" ht="16.5" thickBot="1" x14ac:dyDescent="0.3">
      <c r="A120" s="34"/>
      <c r="B120" s="106" t="s">
        <v>867</v>
      </c>
      <c r="C120" s="43"/>
      <c r="D120" s="43"/>
    </row>
    <row r="121" spans="1:4" ht="48" thickBot="1" x14ac:dyDescent="0.3">
      <c r="A121" s="34"/>
      <c r="B121" s="106" t="s">
        <v>868</v>
      </c>
      <c r="C121" s="43" t="s">
        <v>1726</v>
      </c>
      <c r="D121" s="43"/>
    </row>
    <row r="122" spans="1:4" ht="32.25" thickBot="1" x14ac:dyDescent="0.3">
      <c r="A122" s="34"/>
      <c r="B122" s="106" t="s">
        <v>869</v>
      </c>
      <c r="C122" s="43" t="s">
        <v>1726</v>
      </c>
      <c r="D122" s="43"/>
    </row>
    <row r="123" spans="1:4" ht="32.25" thickBot="1" x14ac:dyDescent="0.3">
      <c r="A123" s="34"/>
      <c r="B123" s="106" t="s">
        <v>870</v>
      </c>
      <c r="C123" s="43" t="s">
        <v>1726</v>
      </c>
      <c r="D123" s="43"/>
    </row>
    <row r="124" spans="1:4" ht="16.5" thickBot="1" x14ac:dyDescent="0.3">
      <c r="A124" s="34"/>
      <c r="B124" s="43" t="s">
        <v>871</v>
      </c>
      <c r="C124" s="43" t="s">
        <v>1726</v>
      </c>
      <c r="D124" s="43"/>
    </row>
    <row r="125" spans="1:4" ht="32.25" thickBot="1" x14ac:dyDescent="0.3">
      <c r="A125" s="34"/>
      <c r="B125" s="106" t="s">
        <v>872</v>
      </c>
      <c r="C125" s="43" t="s">
        <v>1726</v>
      </c>
      <c r="D125" s="43"/>
    </row>
    <row r="126" spans="1:4" ht="32.25" thickBot="1" x14ac:dyDescent="0.3">
      <c r="A126" s="34"/>
      <c r="B126" s="106" t="s">
        <v>873</v>
      </c>
      <c r="C126" s="43" t="s">
        <v>1726</v>
      </c>
      <c r="D126" s="43"/>
    </row>
    <row r="127" spans="1:4" ht="126.75" thickBot="1" x14ac:dyDescent="0.3">
      <c r="A127" s="291"/>
      <c r="B127" s="292" t="s">
        <v>874</v>
      </c>
      <c r="C127" s="293" t="s">
        <v>875</v>
      </c>
      <c r="D127" s="291"/>
    </row>
    <row r="128" spans="1:4" ht="16.5" thickBot="1" x14ac:dyDescent="0.3">
      <c r="A128" s="34"/>
      <c r="B128" s="43" t="s">
        <v>876</v>
      </c>
      <c r="C128" s="258" t="s">
        <v>1726</v>
      </c>
      <c r="D128" s="43"/>
    </row>
    <row r="129" spans="1:10" ht="16.5" thickBot="1" x14ac:dyDescent="0.3">
      <c r="A129" s="34"/>
      <c r="B129" s="106" t="s">
        <v>877</v>
      </c>
      <c r="C129" s="43" t="s">
        <v>1719</v>
      </c>
      <c r="D129" s="43"/>
    </row>
    <row r="130" spans="1:10" ht="16.5" thickBot="1" x14ac:dyDescent="0.3">
      <c r="A130" s="34"/>
      <c r="B130" s="106" t="s">
        <v>878</v>
      </c>
      <c r="C130" s="43" t="s">
        <v>1726</v>
      </c>
      <c r="D130" s="43"/>
    </row>
    <row r="131" spans="1:10" x14ac:dyDescent="0.25">
      <c r="A131" s="6"/>
    </row>
    <row r="132" spans="1:10" ht="15.75" x14ac:dyDescent="0.25">
      <c r="A132" s="5" t="s">
        <v>1711</v>
      </c>
      <c r="C132" s="4" t="str">
        <f>'0'!E6</f>
        <v>А.П. Ковриго</v>
      </c>
      <c r="J132" s="44"/>
    </row>
    <row r="133" spans="1:10" ht="15.75" x14ac:dyDescent="0.25">
      <c r="A133" s="81"/>
    </row>
  </sheetData>
  <mergeCells count="3">
    <mergeCell ref="A10:I10"/>
    <mergeCell ref="B26:B27"/>
    <mergeCell ref="C26:C27"/>
  </mergeCells>
  <phoneticPr fontId="97" type="noConversion"/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</sheetPr>
  <dimension ref="A1:E64"/>
  <sheetViews>
    <sheetView workbookViewId="0"/>
  </sheetViews>
  <sheetFormatPr defaultRowHeight="15" x14ac:dyDescent="0.25"/>
  <cols>
    <col min="1" max="1" width="24" style="69" customWidth="1"/>
    <col min="2" max="2" width="28.85546875" style="69" customWidth="1"/>
    <col min="3" max="3" width="15.28515625" style="69" customWidth="1"/>
    <col min="4" max="4" width="13.42578125" style="69" customWidth="1"/>
    <col min="5" max="5" width="18" style="69" customWidth="1"/>
    <col min="6" max="16384" width="9.140625" style="69"/>
  </cols>
  <sheetData>
    <row r="1" spans="1:5" ht="20.25" x14ac:dyDescent="0.25">
      <c r="A1" s="132" t="s">
        <v>1704</v>
      </c>
      <c r="B1" s="8"/>
      <c r="C1" s="8"/>
      <c r="D1" s="8"/>
      <c r="E1" s="8"/>
    </row>
    <row r="2" spans="1:5" x14ac:dyDescent="0.25">
      <c r="A2" s="10"/>
      <c r="B2" s="8"/>
      <c r="C2" s="8"/>
      <c r="D2" s="8"/>
      <c r="E2" s="8"/>
    </row>
    <row r="3" spans="1:5" ht="15.75" x14ac:dyDescent="0.25">
      <c r="A3" s="9" t="s">
        <v>1996</v>
      </c>
      <c r="B3" s="8"/>
      <c r="C3" s="8"/>
      <c r="D3" s="8"/>
      <c r="E3" s="8"/>
    </row>
    <row r="4" spans="1:5" x14ac:dyDescent="0.25">
      <c r="A4" s="73"/>
      <c r="B4" s="8"/>
      <c r="C4" s="8"/>
      <c r="D4" s="8"/>
      <c r="E4" s="8"/>
    </row>
    <row r="5" spans="1:5" x14ac:dyDescent="0.25">
      <c r="A5" s="10" t="s">
        <v>445</v>
      </c>
      <c r="B5" s="8"/>
      <c r="C5" s="8" t="str">
        <f>'0'!E2</f>
        <v xml:space="preserve">ООО </v>
      </c>
      <c r="D5" s="8"/>
      <c r="E5" s="8"/>
    </row>
    <row r="6" spans="1:5" x14ac:dyDescent="0.25">
      <c r="A6" s="13"/>
      <c r="B6" s="13"/>
      <c r="C6" s="13"/>
      <c r="D6" s="13"/>
      <c r="E6" s="8"/>
    </row>
    <row r="7" spans="1:5" x14ac:dyDescent="0.25">
      <c r="A7" s="13" t="s">
        <v>1525</v>
      </c>
      <c r="B7" s="13"/>
      <c r="C7" s="572" t="str">
        <f>'0'!E4</f>
        <v>01.01.2012-31.12.2012</v>
      </c>
      <c r="D7" s="572"/>
      <c r="E7" s="572"/>
    </row>
    <row r="8" spans="1:5" x14ac:dyDescent="0.25">
      <c r="A8" s="10"/>
      <c r="B8" s="8"/>
      <c r="C8" s="8"/>
      <c r="D8" s="8"/>
      <c r="E8" s="8"/>
    </row>
    <row r="9" spans="1:5" ht="15.75" x14ac:dyDescent="0.25">
      <c r="A9" s="72" t="s">
        <v>725</v>
      </c>
      <c r="B9" s="8"/>
      <c r="C9" s="8"/>
      <c r="D9" s="8"/>
      <c r="E9" s="8"/>
    </row>
    <row r="10" spans="1:5" ht="15.75" x14ac:dyDescent="0.25">
      <c r="A10" s="9" t="s">
        <v>726</v>
      </c>
      <c r="B10" s="8"/>
      <c r="C10" s="8"/>
      <c r="D10" s="8"/>
      <c r="E10" s="8"/>
    </row>
    <row r="11" spans="1:5" x14ac:dyDescent="0.25">
      <c r="A11" s="10"/>
      <c r="B11" s="8"/>
      <c r="C11" s="8"/>
      <c r="D11" s="8"/>
      <c r="E11" s="8"/>
    </row>
    <row r="12" spans="1:5" ht="15.75" x14ac:dyDescent="0.25">
      <c r="A12" s="139" t="s">
        <v>727</v>
      </c>
      <c r="B12" s="159" t="s">
        <v>728</v>
      </c>
      <c r="C12" s="540" t="s">
        <v>1526</v>
      </c>
      <c r="D12" s="540" t="s">
        <v>1009</v>
      </c>
      <c r="E12" s="540" t="s">
        <v>730</v>
      </c>
    </row>
    <row r="13" spans="1:5" ht="15.75" x14ac:dyDescent="0.25">
      <c r="A13" s="139" t="s">
        <v>1714</v>
      </c>
      <c r="B13" s="139" t="s">
        <v>729</v>
      </c>
      <c r="C13" s="540"/>
      <c r="D13" s="540"/>
      <c r="E13" s="540"/>
    </row>
    <row r="14" spans="1:5" ht="102" x14ac:dyDescent="0.25">
      <c r="A14" s="564" t="s">
        <v>1723</v>
      </c>
      <c r="B14" s="123" t="s">
        <v>731</v>
      </c>
      <c r="C14" s="568" t="str">
        <f>D61</f>
        <v>А.П. Ковриго</v>
      </c>
      <c r="D14" s="567" t="str">
        <f>'7'!C120</f>
        <v>с 18.02.2013г. по 08.05.2013г.</v>
      </c>
      <c r="E14" s="564"/>
    </row>
    <row r="15" spans="1:5" ht="25.5" x14ac:dyDescent="0.25">
      <c r="A15" s="564"/>
      <c r="B15" s="123" t="s">
        <v>732</v>
      </c>
      <c r="C15" s="569"/>
      <c r="D15" s="566"/>
      <c r="E15" s="564"/>
    </row>
    <row r="16" spans="1:5" ht="38.25" x14ac:dyDescent="0.25">
      <c r="A16" s="564"/>
      <c r="B16" s="123" t="s">
        <v>733</v>
      </c>
      <c r="C16" s="569"/>
      <c r="D16" s="566"/>
      <c r="E16" s="564"/>
    </row>
    <row r="17" spans="1:5" ht="25.5" x14ac:dyDescent="0.25">
      <c r="A17" s="564"/>
      <c r="B17" s="123" t="s">
        <v>734</v>
      </c>
      <c r="C17" s="569"/>
      <c r="D17" s="566"/>
      <c r="E17" s="564"/>
    </row>
    <row r="18" spans="1:5" ht="38.25" x14ac:dyDescent="0.25">
      <c r="A18" s="564"/>
      <c r="B18" s="123" t="s">
        <v>735</v>
      </c>
      <c r="C18" s="569"/>
      <c r="D18" s="566"/>
      <c r="E18" s="564"/>
    </row>
    <row r="19" spans="1:5" ht="30" customHeight="1" x14ac:dyDescent="0.25">
      <c r="A19" s="564"/>
      <c r="B19" s="123" t="s">
        <v>444</v>
      </c>
      <c r="C19" s="570"/>
      <c r="D19" s="566"/>
      <c r="E19" s="564"/>
    </row>
    <row r="20" spans="1:5" ht="171.75" customHeight="1" x14ac:dyDescent="0.25">
      <c r="A20" s="564" t="s">
        <v>1727</v>
      </c>
      <c r="B20" s="123" t="s">
        <v>736</v>
      </c>
      <c r="C20" s="566" t="str">
        <f>C14</f>
        <v>А.П. Ковриго</v>
      </c>
      <c r="D20" s="567" t="str">
        <f>D14</f>
        <v>с 18.02.2013г. по 08.05.2013г.</v>
      </c>
      <c r="E20" s="564"/>
    </row>
    <row r="21" spans="1:5" ht="31.5" customHeight="1" x14ac:dyDescent="0.25">
      <c r="A21" s="564"/>
      <c r="B21" s="123" t="s">
        <v>444</v>
      </c>
      <c r="C21" s="566"/>
      <c r="D21" s="566"/>
      <c r="E21" s="564"/>
    </row>
    <row r="22" spans="1:5" ht="58.5" customHeight="1" x14ac:dyDescent="0.25">
      <c r="A22" s="564" t="s">
        <v>1729</v>
      </c>
      <c r="B22" s="123" t="s">
        <v>737</v>
      </c>
      <c r="C22" s="568" t="str">
        <f>D61</f>
        <v>А.П. Ковриго</v>
      </c>
      <c r="D22" s="567" t="str">
        <f>D20</f>
        <v>с 18.02.2013г. по 08.05.2013г.</v>
      </c>
      <c r="E22" s="564"/>
    </row>
    <row r="23" spans="1:5" ht="127.5" x14ac:dyDescent="0.25">
      <c r="A23" s="564"/>
      <c r="B23" s="123" t="s">
        <v>738</v>
      </c>
      <c r="C23" s="569"/>
      <c r="D23" s="566"/>
      <c r="E23" s="564"/>
    </row>
    <row r="24" spans="1:5" ht="89.25" x14ac:dyDescent="0.25">
      <c r="A24" s="564"/>
      <c r="B24" s="123" t="s">
        <v>739</v>
      </c>
      <c r="C24" s="570"/>
      <c r="D24" s="566"/>
      <c r="E24" s="564"/>
    </row>
    <row r="25" spans="1:5" ht="131.25" customHeight="1" x14ac:dyDescent="0.25">
      <c r="A25" s="564" t="s">
        <v>1731</v>
      </c>
      <c r="B25" s="123" t="s">
        <v>740</v>
      </c>
      <c r="C25" s="568" t="str">
        <f>C22</f>
        <v>А.П. Ковриго</v>
      </c>
      <c r="D25" s="567" t="str">
        <f>D22</f>
        <v>с 18.02.2013г. по 08.05.2013г.</v>
      </c>
      <c r="E25" s="123"/>
    </row>
    <row r="26" spans="1:5" ht="41.25" customHeight="1" x14ac:dyDescent="0.25">
      <c r="A26" s="564"/>
      <c r="B26" s="123" t="s">
        <v>741</v>
      </c>
      <c r="C26" s="569"/>
      <c r="D26" s="566"/>
      <c r="E26" s="123"/>
    </row>
    <row r="27" spans="1:5" ht="58.5" customHeight="1" x14ac:dyDescent="0.25">
      <c r="A27" s="564"/>
      <c r="B27" s="123" t="s">
        <v>742</v>
      </c>
      <c r="C27" s="569"/>
      <c r="D27" s="566"/>
      <c r="E27" s="123"/>
    </row>
    <row r="28" spans="1:5" ht="43.5" customHeight="1" x14ac:dyDescent="0.25">
      <c r="A28" s="564"/>
      <c r="B28" s="123" t="s">
        <v>743</v>
      </c>
      <c r="C28" s="569"/>
      <c r="D28" s="566"/>
      <c r="E28" s="123"/>
    </row>
    <row r="29" spans="1:5" ht="67.5" customHeight="1" x14ac:dyDescent="0.25">
      <c r="A29" s="564"/>
      <c r="B29" s="123" t="s">
        <v>744</v>
      </c>
      <c r="C29" s="569"/>
      <c r="D29" s="566"/>
      <c r="E29" s="123"/>
    </row>
    <row r="30" spans="1:5" ht="79.5" customHeight="1" x14ac:dyDescent="0.25">
      <c r="A30" s="564"/>
      <c r="B30" s="123" t="s">
        <v>745</v>
      </c>
      <c r="C30" s="569"/>
      <c r="D30" s="566"/>
      <c r="E30" s="123"/>
    </row>
    <row r="31" spans="1:5" ht="40.5" customHeight="1" x14ac:dyDescent="0.25">
      <c r="A31" s="564"/>
      <c r="B31" s="123" t="s">
        <v>746</v>
      </c>
      <c r="C31" s="569"/>
      <c r="D31" s="566"/>
      <c r="E31" s="123"/>
    </row>
    <row r="32" spans="1:5" ht="27.75" customHeight="1" x14ac:dyDescent="0.25">
      <c r="A32" s="564"/>
      <c r="B32" s="123" t="s">
        <v>747</v>
      </c>
      <c r="C32" s="569"/>
      <c r="D32" s="566"/>
      <c r="E32" s="123"/>
    </row>
    <row r="33" spans="1:5" ht="68.25" customHeight="1" x14ac:dyDescent="0.25">
      <c r="A33" s="564"/>
      <c r="B33" s="123" t="s">
        <v>748</v>
      </c>
      <c r="C33" s="569"/>
      <c r="D33" s="566"/>
      <c r="E33" s="123"/>
    </row>
    <row r="34" spans="1:5" ht="31.5" customHeight="1" x14ac:dyDescent="0.25">
      <c r="A34" s="564"/>
      <c r="B34" s="123" t="s">
        <v>749</v>
      </c>
      <c r="C34" s="569"/>
      <c r="D34" s="566"/>
      <c r="E34" s="123"/>
    </row>
    <row r="35" spans="1:5" ht="30.75" customHeight="1" x14ac:dyDescent="0.25">
      <c r="A35" s="564"/>
      <c r="B35" s="123" t="s">
        <v>750</v>
      </c>
      <c r="C35" s="569"/>
      <c r="D35" s="566"/>
      <c r="E35" s="123"/>
    </row>
    <row r="36" spans="1:5" ht="29.25" customHeight="1" x14ac:dyDescent="0.25">
      <c r="A36" s="564"/>
      <c r="B36" s="123" t="s">
        <v>751</v>
      </c>
      <c r="C36" s="569"/>
      <c r="D36" s="566"/>
      <c r="E36" s="123"/>
    </row>
    <row r="37" spans="1:5" ht="30.75" customHeight="1" x14ac:dyDescent="0.25">
      <c r="A37" s="564"/>
      <c r="B37" s="123" t="s">
        <v>752</v>
      </c>
      <c r="C37" s="569"/>
      <c r="D37" s="566"/>
      <c r="E37" s="123"/>
    </row>
    <row r="38" spans="1:5" ht="41.25" customHeight="1" x14ac:dyDescent="0.25">
      <c r="A38" s="564"/>
      <c r="B38" s="123" t="s">
        <v>753</v>
      </c>
      <c r="C38" s="569"/>
      <c r="D38" s="566"/>
      <c r="E38" s="123"/>
    </row>
    <row r="39" spans="1:5" ht="40.5" customHeight="1" x14ac:dyDescent="0.25">
      <c r="A39" s="564"/>
      <c r="B39" s="123" t="s">
        <v>754</v>
      </c>
      <c r="C39" s="569"/>
      <c r="D39" s="566"/>
      <c r="E39" s="123"/>
    </row>
    <row r="40" spans="1:5" ht="39" customHeight="1" x14ac:dyDescent="0.25">
      <c r="A40" s="564"/>
      <c r="B40" s="123" t="s">
        <v>755</v>
      </c>
      <c r="C40" s="569"/>
      <c r="D40" s="566"/>
      <c r="E40" s="123"/>
    </row>
    <row r="41" spans="1:5" ht="80.25" customHeight="1" x14ac:dyDescent="0.25">
      <c r="A41" s="564"/>
      <c r="B41" s="123" t="s">
        <v>756</v>
      </c>
      <c r="C41" s="569"/>
      <c r="D41" s="566"/>
      <c r="E41" s="123"/>
    </row>
    <row r="42" spans="1:5" ht="30.75" customHeight="1" x14ac:dyDescent="0.25">
      <c r="A42" s="564"/>
      <c r="B42" s="123" t="s">
        <v>757</v>
      </c>
      <c r="C42" s="569"/>
      <c r="D42" s="566"/>
      <c r="E42" s="123"/>
    </row>
    <row r="43" spans="1:5" ht="29.25" customHeight="1" x14ac:dyDescent="0.25">
      <c r="A43" s="564"/>
      <c r="B43" s="123" t="s">
        <v>758</v>
      </c>
      <c r="C43" s="569"/>
      <c r="D43" s="566"/>
      <c r="E43" s="123"/>
    </row>
    <row r="44" spans="1:5" x14ac:dyDescent="0.25">
      <c r="A44" s="564"/>
      <c r="B44" s="155"/>
      <c r="C44" s="569"/>
      <c r="D44" s="566"/>
      <c r="E44" s="123"/>
    </row>
    <row r="45" spans="1:5" ht="27" customHeight="1" x14ac:dyDescent="0.25">
      <c r="A45" s="564"/>
      <c r="B45" s="155"/>
      <c r="C45" s="570"/>
      <c r="D45" s="566"/>
      <c r="E45" s="123"/>
    </row>
    <row r="46" spans="1:5" ht="128.25" customHeight="1" x14ac:dyDescent="0.25">
      <c r="A46" s="564" t="s">
        <v>1733</v>
      </c>
      <c r="B46" s="123" t="s">
        <v>759</v>
      </c>
      <c r="C46" s="568" t="str">
        <f>C25</f>
        <v>А.П. Ковриго</v>
      </c>
      <c r="D46" s="567" t="str">
        <f>D25</f>
        <v>с 18.02.2013г. по 08.05.2013г.</v>
      </c>
      <c r="E46" s="564"/>
    </row>
    <row r="47" spans="1:5" ht="28.5" customHeight="1" x14ac:dyDescent="0.25">
      <c r="A47" s="564"/>
      <c r="B47" s="123" t="s">
        <v>444</v>
      </c>
      <c r="C47" s="570"/>
      <c r="D47" s="566"/>
      <c r="E47" s="564"/>
    </row>
    <row r="48" spans="1:5" ht="131.25" customHeight="1" x14ac:dyDescent="0.25">
      <c r="A48" s="564" t="s">
        <v>1735</v>
      </c>
      <c r="B48" s="564" t="s">
        <v>760</v>
      </c>
      <c r="C48" s="568" t="str">
        <f>C46</f>
        <v>А.П. Ковриго</v>
      </c>
      <c r="D48" s="567" t="str">
        <f>D46</f>
        <v>с 18.02.2013г. по 08.05.2013г.</v>
      </c>
      <c r="E48" s="564"/>
    </row>
    <row r="49" spans="1:5" x14ac:dyDescent="0.25">
      <c r="A49" s="564"/>
      <c r="B49" s="564"/>
      <c r="C49" s="570"/>
      <c r="D49" s="566"/>
      <c r="E49" s="564"/>
    </row>
    <row r="50" spans="1:5" ht="96" customHeight="1" x14ac:dyDescent="0.25">
      <c r="A50" s="123" t="s">
        <v>1740</v>
      </c>
      <c r="B50" s="123" t="s">
        <v>761</v>
      </c>
      <c r="C50" s="290" t="str">
        <f>C48</f>
        <v>А.П. Ковриго</v>
      </c>
      <c r="D50" s="289" t="str">
        <f>D48</f>
        <v>с 18.02.2013г. по 08.05.2013г.</v>
      </c>
      <c r="E50" s="123"/>
    </row>
    <row r="51" spans="1:5" ht="127.5" x14ac:dyDescent="0.25">
      <c r="A51" s="123" t="s">
        <v>1748</v>
      </c>
      <c r="B51" s="123" t="s">
        <v>762</v>
      </c>
      <c r="C51" s="290" t="str">
        <f t="shared" ref="C51:D53" si="0">C50</f>
        <v>А.П. Ковриго</v>
      </c>
      <c r="D51" s="289" t="str">
        <f t="shared" si="0"/>
        <v>с 18.02.2013г. по 08.05.2013г.</v>
      </c>
      <c r="E51" s="123"/>
    </row>
    <row r="52" spans="1:5" ht="114.75" x14ac:dyDescent="0.25">
      <c r="A52" s="123" t="s">
        <v>1527</v>
      </c>
      <c r="B52" s="123" t="s">
        <v>763</v>
      </c>
      <c r="C52" s="290" t="str">
        <f t="shared" si="0"/>
        <v>А.П. Ковриго</v>
      </c>
      <c r="D52" s="289" t="str">
        <f t="shared" si="0"/>
        <v>с 18.02.2013г. по 08.05.2013г.</v>
      </c>
      <c r="E52" s="123"/>
    </row>
    <row r="53" spans="1:5" ht="82.5" customHeight="1" x14ac:dyDescent="0.25">
      <c r="A53" s="123" t="s">
        <v>1528</v>
      </c>
      <c r="B53" s="123" t="s">
        <v>764</v>
      </c>
      <c r="C53" s="290" t="str">
        <f t="shared" si="0"/>
        <v>А.П. Ковриго</v>
      </c>
      <c r="D53" s="289" t="str">
        <f t="shared" si="0"/>
        <v>с 18.02.2013г. по 08.05.2013г.</v>
      </c>
      <c r="E53" s="123"/>
    </row>
    <row r="54" spans="1:5" x14ac:dyDescent="0.25">
      <c r="A54" s="160"/>
      <c r="B54" s="154"/>
      <c r="C54" s="154"/>
      <c r="D54" s="154"/>
      <c r="E54" s="154"/>
    </row>
    <row r="55" spans="1:5" ht="19.5" hidden="1" customHeight="1" x14ac:dyDescent="0.25">
      <c r="A55" s="564" t="s">
        <v>765</v>
      </c>
      <c r="B55" s="564"/>
      <c r="C55" s="565"/>
      <c r="D55" s="565"/>
      <c r="E55" s="565"/>
    </row>
    <row r="56" spans="1:5" ht="69" hidden="1" customHeight="1" x14ac:dyDescent="0.25">
      <c r="A56" s="571" t="s">
        <v>766</v>
      </c>
      <c r="B56" s="571"/>
      <c r="C56" s="565"/>
      <c r="D56" s="565"/>
      <c r="E56" s="565"/>
    </row>
    <row r="57" spans="1:5" ht="53.25" hidden="1" customHeight="1" x14ac:dyDescent="0.25">
      <c r="A57" s="571" t="s">
        <v>767</v>
      </c>
      <c r="B57" s="571"/>
      <c r="C57" s="565"/>
      <c r="D57" s="565"/>
      <c r="E57" s="565"/>
    </row>
    <row r="58" spans="1:5" ht="14.25" customHeight="1" x14ac:dyDescent="0.25">
      <c r="A58" s="564" t="s">
        <v>765</v>
      </c>
      <c r="B58" s="564"/>
      <c r="C58" s="565"/>
      <c r="D58" s="565"/>
      <c r="E58" s="565"/>
    </row>
    <row r="59" spans="1:5" ht="67.5" customHeight="1" x14ac:dyDescent="0.25">
      <c r="A59" s="564" t="s">
        <v>768</v>
      </c>
      <c r="B59" s="564"/>
      <c r="C59" s="565"/>
      <c r="D59" s="565"/>
      <c r="E59" s="565"/>
    </row>
    <row r="60" spans="1:5" ht="58.5" customHeight="1" x14ac:dyDescent="0.25">
      <c r="A60" s="564" t="s">
        <v>767</v>
      </c>
      <c r="B60" s="564"/>
      <c r="C60" s="565"/>
      <c r="D60" s="565"/>
      <c r="E60" s="565"/>
    </row>
    <row r="61" spans="1:5" x14ac:dyDescent="0.25">
      <c r="A61" s="157" t="s">
        <v>1711</v>
      </c>
      <c r="B61" s="158"/>
      <c r="C61" s="145"/>
      <c r="D61" s="145" t="str">
        <f>'0'!E6</f>
        <v>А.П. Ковриго</v>
      </c>
      <c r="E61" s="145"/>
    </row>
    <row r="62" spans="1:5" x14ac:dyDescent="0.25">
      <c r="A62" s="10"/>
      <c r="B62" s="8"/>
      <c r="C62" s="8"/>
      <c r="D62" s="8"/>
      <c r="E62" s="8"/>
    </row>
    <row r="63" spans="1:5" x14ac:dyDescent="0.25">
      <c r="A63" s="10"/>
      <c r="B63" s="8"/>
      <c r="C63" s="8"/>
      <c r="D63" s="8"/>
      <c r="E63" s="8"/>
    </row>
    <row r="64" spans="1:5" x14ac:dyDescent="0.25">
      <c r="A64" s="10"/>
      <c r="B64" s="8"/>
      <c r="C64" s="8"/>
      <c r="D64" s="8"/>
      <c r="E64" s="8"/>
    </row>
  </sheetData>
  <mergeCells count="34">
    <mergeCell ref="D14:D19"/>
    <mergeCell ref="E14:E19"/>
    <mergeCell ref="C7:E7"/>
    <mergeCell ref="A55:E55"/>
    <mergeCell ref="A56:E56"/>
    <mergeCell ref="E48:E49"/>
    <mergeCell ref="D25:D45"/>
    <mergeCell ref="C25:C45"/>
    <mergeCell ref="A25:A45"/>
    <mergeCell ref="A48:A49"/>
    <mergeCell ref="B48:B49"/>
    <mergeCell ref="C48:C49"/>
    <mergeCell ref="D48:D49"/>
    <mergeCell ref="E12:E13"/>
    <mergeCell ref="A14:A19"/>
    <mergeCell ref="C14:C19"/>
    <mergeCell ref="C12:C13"/>
    <mergeCell ref="D12:D13"/>
    <mergeCell ref="A60:E60"/>
    <mergeCell ref="A20:A21"/>
    <mergeCell ref="C20:C21"/>
    <mergeCell ref="D20:D21"/>
    <mergeCell ref="E20:E21"/>
    <mergeCell ref="A22:A24"/>
    <mergeCell ref="C22:C24"/>
    <mergeCell ref="D22:D24"/>
    <mergeCell ref="E22:E24"/>
    <mergeCell ref="A46:A47"/>
    <mergeCell ref="C46:C47"/>
    <mergeCell ref="D46:D47"/>
    <mergeCell ref="E46:E47"/>
    <mergeCell ref="A59:E59"/>
    <mergeCell ref="A57:E57"/>
    <mergeCell ref="A58:E58"/>
  </mergeCells>
  <phoneticPr fontId="97" type="noConversion"/>
  <pageMargins left="0.7" right="0.7" top="0.75" bottom="0.75" header="0.3" footer="0.3"/>
  <pageSetup paperSize="9" scale="95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21"/>
  <sheetViews>
    <sheetView workbookViewId="0"/>
  </sheetViews>
  <sheetFormatPr defaultRowHeight="15" x14ac:dyDescent="0.25"/>
  <sheetData>
    <row r="1" spans="1:7" s="397" customFormat="1" ht="20.25" x14ac:dyDescent="0.3">
      <c r="A1" s="14" t="s">
        <v>1704</v>
      </c>
      <c r="B1" s="394"/>
      <c r="C1" s="394"/>
      <c r="D1" s="394"/>
      <c r="E1" s="394"/>
      <c r="F1" s="394"/>
      <c r="G1" s="394"/>
    </row>
    <row r="2" spans="1:7" s="397" customFormat="1" ht="15.75" x14ac:dyDescent="0.25">
      <c r="A2" s="5"/>
      <c r="B2" s="394"/>
      <c r="C2" s="394"/>
      <c r="D2" s="394"/>
      <c r="E2" s="394"/>
      <c r="F2" s="394"/>
      <c r="G2" s="394"/>
    </row>
    <row r="3" spans="1:7" s="397" customFormat="1" ht="15.75" x14ac:dyDescent="0.25">
      <c r="A3" s="5" t="s">
        <v>2015</v>
      </c>
      <c r="B3" s="394"/>
      <c r="C3" s="394"/>
      <c r="D3" s="394"/>
      <c r="E3" s="394"/>
      <c r="F3" s="394"/>
      <c r="G3" s="394"/>
    </row>
    <row r="4" spans="1:7" s="397" customFormat="1" ht="15.75" x14ac:dyDescent="0.25">
      <c r="A4" s="44"/>
      <c r="B4" s="394"/>
      <c r="C4" s="394"/>
      <c r="D4" s="394"/>
      <c r="E4" s="394"/>
      <c r="F4" s="394"/>
      <c r="G4" s="394"/>
    </row>
    <row r="5" spans="1:7" s="397" customFormat="1" ht="15.75" x14ac:dyDescent="0.25">
      <c r="A5" s="5"/>
      <c r="B5" s="394"/>
      <c r="C5" s="394"/>
      <c r="D5" s="394"/>
      <c r="E5" s="394"/>
      <c r="F5" s="394"/>
      <c r="G5" s="394"/>
    </row>
    <row r="6" spans="1:7" s="397" customFormat="1" ht="15.75" x14ac:dyDescent="0.25">
      <c r="A6" s="5"/>
      <c r="B6" s="394"/>
      <c r="C6" s="394"/>
      <c r="D6" s="394"/>
      <c r="E6" s="394"/>
      <c r="F6" s="394"/>
      <c r="G6" s="394"/>
    </row>
    <row r="7" spans="1:7" s="397" customFormat="1" ht="15.75" x14ac:dyDescent="0.25">
      <c r="A7" s="5" t="s">
        <v>431</v>
      </c>
      <c r="B7" s="394"/>
      <c r="C7" s="394"/>
      <c r="D7" s="394"/>
      <c r="E7" s="394"/>
      <c r="F7" s="448" t="str">
        <f>'0'!E2</f>
        <v xml:space="preserve">ООО </v>
      </c>
      <c r="G7" s="394"/>
    </row>
    <row r="8" spans="1:7" s="397" customFormat="1" ht="15.75" x14ac:dyDescent="0.25">
      <c r="A8" s="5"/>
      <c r="B8" s="394"/>
      <c r="C8" s="394"/>
      <c r="D8" s="394"/>
      <c r="E8" s="394"/>
      <c r="F8" s="394"/>
      <c r="G8" s="394"/>
    </row>
    <row r="9" spans="1:7" s="397" customFormat="1" ht="15.75" x14ac:dyDescent="0.25">
      <c r="A9" s="5" t="s">
        <v>2047</v>
      </c>
      <c r="B9" s="394"/>
      <c r="C9" s="394"/>
      <c r="D9" s="394"/>
      <c r="E9" s="394"/>
      <c r="F9" s="394"/>
      <c r="G9" s="394"/>
    </row>
    <row r="10" spans="1:7" s="397" customFormat="1" ht="15.75" x14ac:dyDescent="0.25">
      <c r="A10" s="5"/>
      <c r="B10" s="394"/>
      <c r="C10" s="394"/>
      <c r="D10" s="394"/>
      <c r="E10" s="394"/>
      <c r="F10" s="394"/>
      <c r="G10" s="394"/>
    </row>
    <row r="11" spans="1:7" s="397" customFormat="1" ht="15.75" x14ac:dyDescent="0.25">
      <c r="A11" s="5"/>
      <c r="B11" s="394"/>
      <c r="C11" s="394"/>
      <c r="D11" s="394"/>
      <c r="E11" s="394"/>
      <c r="F11" s="394"/>
      <c r="G11" s="394"/>
    </row>
    <row r="12" spans="1:7" s="397" customFormat="1" ht="15.75" x14ac:dyDescent="0.25">
      <c r="A12" s="5" t="s">
        <v>2091</v>
      </c>
      <c r="B12" s="394"/>
      <c r="C12" s="394"/>
      <c r="D12" s="394"/>
      <c r="E12" s="394"/>
      <c r="F12" s="394"/>
      <c r="G12" s="394"/>
    </row>
    <row r="13" spans="1:7" s="397" customFormat="1" ht="15.75" x14ac:dyDescent="0.25">
      <c r="A13" s="5"/>
      <c r="B13" s="394"/>
      <c r="C13" s="394"/>
      <c r="D13" s="394"/>
      <c r="E13" s="394"/>
      <c r="F13" s="394"/>
      <c r="G13" s="394"/>
    </row>
    <row r="14" spans="1:7" s="397" customFormat="1" ht="15.75" x14ac:dyDescent="0.25">
      <c r="A14" s="5" t="s">
        <v>1423</v>
      </c>
      <c r="B14" s="394"/>
      <c r="C14" s="394"/>
      <c r="D14" s="394"/>
      <c r="E14" s="394"/>
      <c r="F14" s="394"/>
      <c r="G14" s="394"/>
    </row>
    <row r="15" spans="1:7" s="397" customFormat="1" ht="15.75" x14ac:dyDescent="0.25">
      <c r="A15" s="5"/>
      <c r="B15" s="394"/>
      <c r="C15" s="394"/>
      <c r="D15" s="394"/>
      <c r="E15" s="394"/>
      <c r="F15" s="394"/>
      <c r="G15" s="394"/>
    </row>
    <row r="16" spans="1:7" s="397" customFormat="1" ht="15.75" x14ac:dyDescent="0.25">
      <c r="A16" s="5" t="s">
        <v>2048</v>
      </c>
      <c r="B16" s="394"/>
      <c r="C16" s="394"/>
      <c r="D16" s="394"/>
      <c r="E16" s="394"/>
      <c r="F16" s="394"/>
      <c r="G16" s="394"/>
    </row>
    <row r="17" spans="1:9" s="397" customFormat="1" ht="15.75" x14ac:dyDescent="0.25">
      <c r="A17" s="5"/>
      <c r="B17" s="394"/>
      <c r="C17" s="394"/>
      <c r="D17" s="394"/>
      <c r="E17" s="394"/>
      <c r="F17" s="394"/>
      <c r="G17" s="394"/>
    </row>
    <row r="18" spans="1:9" s="397" customFormat="1" ht="15.75" x14ac:dyDescent="0.25">
      <c r="A18" s="5" t="s">
        <v>1199</v>
      </c>
      <c r="B18" s="394"/>
      <c r="C18" s="394"/>
      <c r="D18" s="394"/>
      <c r="E18" s="394"/>
      <c r="F18" s="394"/>
      <c r="G18" s="394"/>
    </row>
    <row r="19" spans="1:9" s="397" customFormat="1" ht="30.75" customHeight="1" x14ac:dyDescent="0.25">
      <c r="A19" s="573" t="s">
        <v>2049</v>
      </c>
      <c r="B19" s="574"/>
      <c r="C19" s="574"/>
      <c r="D19" s="574"/>
      <c r="E19" s="574"/>
      <c r="F19" s="574"/>
      <c r="G19" s="574"/>
      <c r="H19" s="574"/>
      <c r="I19" s="574"/>
    </row>
    <row r="20" spans="1:9" s="397" customFormat="1" ht="36.75" customHeight="1" x14ac:dyDescent="0.25">
      <c r="A20" s="575"/>
      <c r="B20" s="574"/>
      <c r="C20" s="574"/>
      <c r="D20" s="574"/>
      <c r="E20" s="574"/>
      <c r="F20" s="574"/>
      <c r="G20" s="574"/>
      <c r="H20" s="574"/>
      <c r="I20" s="574"/>
    </row>
    <row r="21" spans="1:9" x14ac:dyDescent="0.25">
      <c r="A21" s="449" t="s">
        <v>703</v>
      </c>
      <c r="E21" s="452" t="str">
        <f>'0'!E6</f>
        <v>А.П. Ковриго</v>
      </c>
    </row>
  </sheetData>
  <mergeCells count="2">
    <mergeCell ref="A19:I19"/>
    <mergeCell ref="A20:I20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8" tint="0.59999389629810485"/>
  </sheetPr>
  <dimension ref="A1:CW94"/>
  <sheetViews>
    <sheetView workbookViewId="0">
      <selection sqref="A1:CD1"/>
    </sheetView>
  </sheetViews>
  <sheetFormatPr defaultColWidth="0.85546875" defaultRowHeight="11.25" customHeight="1" x14ac:dyDescent="0.25"/>
  <cols>
    <col min="1" max="43" width="0.85546875" style="4" customWidth="1"/>
    <col min="44" max="44" width="11.85546875" style="4" customWidth="1"/>
    <col min="45" max="80" width="0.85546875" style="4" customWidth="1"/>
    <col min="81" max="81" width="6" style="4" customWidth="1"/>
    <col min="82" max="16384" width="0.85546875" style="4"/>
  </cols>
  <sheetData>
    <row r="1" spans="1:101" ht="23.25" customHeight="1" x14ac:dyDescent="0.25">
      <c r="A1" s="576" t="s">
        <v>610</v>
      </c>
      <c r="B1" s="577"/>
      <c r="C1" s="577"/>
      <c r="D1" s="577"/>
      <c r="E1" s="577"/>
      <c r="F1" s="577"/>
      <c r="G1" s="577"/>
      <c r="H1" s="577"/>
      <c r="I1" s="577"/>
      <c r="J1" s="577"/>
      <c r="K1" s="577"/>
      <c r="L1" s="577"/>
      <c r="M1" s="577"/>
      <c r="N1" s="577"/>
      <c r="O1" s="577"/>
      <c r="P1" s="577"/>
      <c r="Q1" s="577"/>
      <c r="R1" s="577"/>
      <c r="S1" s="577"/>
      <c r="T1" s="577"/>
      <c r="U1" s="577"/>
      <c r="V1" s="577"/>
      <c r="W1" s="577"/>
      <c r="X1" s="577"/>
      <c r="Y1" s="577"/>
      <c r="Z1" s="577"/>
      <c r="AA1" s="577"/>
      <c r="AB1" s="577"/>
      <c r="AC1" s="577"/>
      <c r="AD1" s="577"/>
      <c r="AE1" s="577"/>
      <c r="AF1" s="577"/>
      <c r="AG1" s="577"/>
      <c r="AH1" s="577"/>
      <c r="AI1" s="577"/>
      <c r="AJ1" s="577"/>
      <c r="AK1" s="577"/>
      <c r="AL1" s="577"/>
      <c r="AM1" s="577"/>
      <c r="AN1" s="577"/>
      <c r="AO1" s="577"/>
      <c r="AP1" s="577"/>
      <c r="AQ1" s="577"/>
      <c r="AR1" s="577"/>
      <c r="AS1" s="577"/>
      <c r="AT1" s="577"/>
      <c r="AU1" s="577"/>
      <c r="AV1" s="577"/>
      <c r="AW1" s="577"/>
      <c r="AX1" s="577"/>
      <c r="AY1" s="577"/>
      <c r="AZ1" s="577"/>
      <c r="BA1" s="577"/>
      <c r="BB1" s="577"/>
      <c r="BC1" s="577"/>
      <c r="BD1" s="577"/>
      <c r="BE1" s="577"/>
      <c r="BF1" s="577"/>
      <c r="BG1" s="577"/>
      <c r="BH1" s="577"/>
      <c r="BI1" s="577"/>
      <c r="BJ1" s="577"/>
      <c r="BK1" s="577"/>
      <c r="BL1" s="577"/>
      <c r="BM1" s="577"/>
      <c r="BN1" s="577"/>
      <c r="BO1" s="577"/>
      <c r="BP1" s="577"/>
      <c r="BQ1" s="577"/>
      <c r="BR1" s="577"/>
      <c r="BS1" s="577"/>
      <c r="BT1" s="577"/>
      <c r="BU1" s="577"/>
      <c r="BV1" s="577"/>
      <c r="BW1" s="577"/>
      <c r="BX1" s="577"/>
      <c r="BY1" s="577"/>
      <c r="BZ1" s="577"/>
      <c r="CA1" s="577"/>
      <c r="CB1" s="577"/>
      <c r="CC1" s="577"/>
      <c r="CD1" s="577"/>
      <c r="CE1" s="114"/>
      <c r="CF1" s="114"/>
      <c r="CG1" s="114"/>
      <c r="CH1" s="114"/>
      <c r="CI1" s="114"/>
      <c r="CJ1" s="114"/>
      <c r="CK1" s="114"/>
      <c r="CL1" s="114"/>
      <c r="CM1" s="114"/>
      <c r="CN1" s="114"/>
      <c r="CO1" s="114"/>
      <c r="CP1" s="114"/>
      <c r="CQ1" s="114"/>
      <c r="CR1" s="114"/>
      <c r="CS1" s="114"/>
      <c r="CT1" s="114"/>
      <c r="CU1" s="114"/>
      <c r="CV1" s="57"/>
      <c r="CW1" s="57"/>
    </row>
    <row r="2" spans="1:101" ht="11.25" customHeight="1" x14ac:dyDescent="0.25">
      <c r="A2" s="113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14"/>
      <c r="BA2" s="114"/>
      <c r="BB2" s="114"/>
      <c r="BC2" s="114"/>
      <c r="BD2" s="114"/>
      <c r="BE2" s="114"/>
      <c r="BF2" s="114"/>
      <c r="BG2" s="114"/>
      <c r="BH2" s="114"/>
      <c r="BI2" s="114"/>
      <c r="BJ2" s="114"/>
      <c r="BK2" s="114"/>
      <c r="BL2" s="114"/>
      <c r="BM2" s="114"/>
      <c r="BN2" s="114"/>
      <c r="BO2" s="114"/>
      <c r="BP2" s="114"/>
      <c r="BQ2" s="114"/>
      <c r="BR2" s="114"/>
      <c r="BS2" s="114"/>
      <c r="BT2" s="114"/>
      <c r="BU2" s="114"/>
      <c r="BV2" s="114"/>
      <c r="BW2" s="114"/>
      <c r="BX2" s="114"/>
      <c r="BY2" s="114"/>
      <c r="BZ2" s="114"/>
      <c r="CA2" s="114"/>
      <c r="CB2" s="114"/>
      <c r="CC2" s="114"/>
      <c r="CD2" s="114"/>
      <c r="CE2" s="114"/>
      <c r="CF2" s="114"/>
      <c r="CG2" s="114"/>
      <c r="CH2" s="114"/>
      <c r="CI2" s="114"/>
      <c r="CJ2" s="114"/>
      <c r="CK2" s="114"/>
      <c r="CL2" s="114"/>
      <c r="CM2" s="114"/>
      <c r="CN2" s="114"/>
      <c r="CO2" s="114"/>
      <c r="CP2" s="114"/>
      <c r="CQ2" s="114"/>
      <c r="CR2" s="114"/>
      <c r="CS2" s="114"/>
      <c r="CT2" s="114"/>
      <c r="CU2" s="114"/>
      <c r="CV2" s="57"/>
      <c r="CW2" s="57"/>
    </row>
    <row r="3" spans="1:101" ht="15" customHeight="1" x14ac:dyDescent="0.25">
      <c r="A3" s="581" t="s">
        <v>724</v>
      </c>
      <c r="B3" s="582"/>
      <c r="C3" s="582"/>
      <c r="D3" s="582"/>
      <c r="E3" s="582"/>
      <c r="F3" s="582"/>
      <c r="G3" s="582"/>
      <c r="H3" s="582"/>
      <c r="I3" s="582"/>
      <c r="J3" s="582"/>
      <c r="K3" s="582"/>
      <c r="L3" s="582"/>
      <c r="M3" s="582"/>
      <c r="N3" s="582"/>
      <c r="O3" s="582"/>
      <c r="P3" s="582"/>
      <c r="Q3" s="582"/>
      <c r="R3" s="582"/>
      <c r="S3" s="582"/>
      <c r="T3" s="582"/>
      <c r="U3" s="582"/>
      <c r="V3" s="582"/>
      <c r="W3" s="582"/>
      <c r="X3" s="582"/>
      <c r="Y3" s="582"/>
      <c r="Z3" s="582"/>
      <c r="AA3" s="582"/>
      <c r="AB3" s="582"/>
      <c r="AC3" s="582"/>
      <c r="AD3" s="582"/>
      <c r="AE3" s="582"/>
      <c r="AF3" s="582"/>
      <c r="AG3" s="582"/>
      <c r="AH3" s="582"/>
      <c r="AI3" s="582"/>
      <c r="AJ3" s="536"/>
      <c r="AK3" s="536"/>
      <c r="AL3" s="536"/>
      <c r="AM3" s="536"/>
      <c r="AN3" s="536"/>
      <c r="AO3" s="536"/>
      <c r="AP3" s="114"/>
      <c r="AQ3" s="114"/>
      <c r="AR3" s="577" t="str">
        <f>'0'!E2</f>
        <v xml:space="preserve">ООО </v>
      </c>
      <c r="AS3" s="577"/>
      <c r="AT3" s="577"/>
      <c r="AU3" s="577"/>
      <c r="AV3" s="577"/>
      <c r="AW3" s="577"/>
      <c r="AX3" s="577"/>
      <c r="AY3" s="577"/>
      <c r="AZ3" s="577"/>
      <c r="BA3" s="577"/>
      <c r="BB3" s="577"/>
      <c r="BC3" s="577"/>
      <c r="BD3" s="577"/>
      <c r="BE3" s="577"/>
      <c r="BF3" s="577"/>
      <c r="BG3" s="577"/>
      <c r="BH3" s="577"/>
      <c r="BI3" s="577"/>
      <c r="BJ3" s="577"/>
      <c r="BK3" s="577"/>
      <c r="BL3" s="577"/>
      <c r="BM3" s="577"/>
      <c r="BN3" s="577"/>
      <c r="BO3" s="577"/>
      <c r="BP3" s="577"/>
      <c r="BQ3" s="577"/>
      <c r="BR3" s="577"/>
      <c r="BS3" s="577"/>
      <c r="BT3" s="577"/>
      <c r="BU3" s="577"/>
      <c r="BV3" s="577"/>
      <c r="BW3" s="577"/>
      <c r="BX3" s="577"/>
      <c r="BY3" s="577"/>
      <c r="BZ3" s="577"/>
      <c r="CA3" s="577"/>
      <c r="CB3" s="577"/>
      <c r="CC3" s="577"/>
      <c r="CD3" s="114"/>
      <c r="CE3" s="114"/>
      <c r="CF3" s="114"/>
      <c r="CG3" s="114"/>
      <c r="CH3" s="114"/>
      <c r="CI3" s="114"/>
      <c r="CJ3" s="114"/>
      <c r="CK3" s="114"/>
      <c r="CL3" s="114"/>
      <c r="CM3" s="114"/>
      <c r="CN3" s="114"/>
      <c r="CO3" s="114"/>
      <c r="CP3" s="114"/>
      <c r="CQ3" s="114"/>
      <c r="CR3" s="114"/>
      <c r="CS3" s="114"/>
      <c r="CT3" s="114"/>
      <c r="CU3" s="114"/>
      <c r="CV3" s="57"/>
      <c r="CW3" s="57"/>
    </row>
    <row r="4" spans="1:101" ht="12.75" customHeight="1" x14ac:dyDescent="0.25">
      <c r="A4" s="113"/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14"/>
      <c r="AR4" s="114"/>
      <c r="AS4" s="114"/>
      <c r="AT4" s="114"/>
      <c r="AU4" s="114"/>
      <c r="AV4" s="114"/>
      <c r="AW4" s="114"/>
      <c r="AX4" s="114"/>
      <c r="AY4" s="114"/>
      <c r="AZ4" s="114"/>
      <c r="BA4" s="114"/>
      <c r="BB4" s="114"/>
      <c r="BC4" s="114"/>
      <c r="BD4" s="114"/>
      <c r="BE4" s="114"/>
      <c r="BF4" s="114"/>
      <c r="BG4" s="114"/>
      <c r="BH4" s="114"/>
      <c r="BI4" s="114"/>
      <c r="BJ4" s="114"/>
      <c r="BK4" s="114"/>
      <c r="BL4" s="114"/>
      <c r="BM4" s="114"/>
      <c r="BN4" s="114"/>
      <c r="BO4" s="114"/>
      <c r="BP4" s="114"/>
      <c r="BQ4" s="114"/>
      <c r="BR4" s="114"/>
      <c r="BS4" s="114"/>
      <c r="BT4" s="114"/>
      <c r="BU4" s="114"/>
      <c r="BV4" s="114"/>
      <c r="BW4" s="114"/>
      <c r="BX4" s="114"/>
      <c r="BY4" s="114"/>
      <c r="BZ4" s="114"/>
      <c r="CA4" s="114"/>
      <c r="CB4" s="114"/>
      <c r="CC4" s="114"/>
      <c r="CD4" s="114"/>
      <c r="CE4" s="114"/>
      <c r="CF4" s="114"/>
      <c r="CG4" s="114"/>
      <c r="CH4" s="114"/>
      <c r="CI4" s="114"/>
      <c r="CJ4" s="114"/>
      <c r="CK4" s="114"/>
      <c r="CL4" s="114"/>
      <c r="CM4" s="114"/>
      <c r="CN4" s="114"/>
      <c r="CO4" s="114"/>
      <c r="CP4" s="114"/>
      <c r="CQ4" s="114"/>
      <c r="CR4" s="114"/>
      <c r="CS4" s="114"/>
      <c r="CT4" s="114"/>
      <c r="CU4" s="114"/>
      <c r="CV4" s="57"/>
      <c r="CW4" s="57"/>
    </row>
    <row r="6" spans="1:101" ht="15" customHeight="1" x14ac:dyDescent="0.25">
      <c r="A6" s="578" t="s">
        <v>611</v>
      </c>
      <c r="B6" s="578"/>
      <c r="C6" s="578"/>
      <c r="D6" s="578"/>
      <c r="E6" s="578"/>
      <c r="F6" s="578"/>
      <c r="G6" s="578"/>
      <c r="H6" s="578"/>
      <c r="I6" s="578"/>
      <c r="J6" s="578"/>
      <c r="K6" s="578"/>
      <c r="L6" s="578"/>
      <c r="M6" s="578"/>
      <c r="N6" s="578"/>
      <c r="O6" s="578"/>
      <c r="P6" s="578"/>
      <c r="Q6" s="578"/>
      <c r="R6" s="578"/>
      <c r="S6" s="578"/>
      <c r="T6" s="578"/>
      <c r="U6" s="578"/>
      <c r="V6" s="578"/>
      <c r="W6" s="578"/>
      <c r="X6" s="578"/>
      <c r="Y6" s="578"/>
      <c r="Z6" s="578"/>
      <c r="AA6" s="578"/>
      <c r="AB6" s="578"/>
      <c r="AC6" s="578"/>
      <c r="AD6" s="578"/>
      <c r="AE6" s="578"/>
      <c r="AF6" s="578"/>
      <c r="AG6" s="578"/>
      <c r="AH6" s="578"/>
      <c r="AI6" s="578"/>
      <c r="AJ6" s="578"/>
      <c r="AK6" s="578"/>
      <c r="AL6" s="578"/>
      <c r="AM6" s="578"/>
      <c r="AN6" s="578"/>
      <c r="AO6" s="578"/>
      <c r="AP6" s="578"/>
      <c r="AQ6" s="578"/>
      <c r="AR6" s="578"/>
      <c r="AS6" s="578"/>
      <c r="AT6" s="578"/>
      <c r="AU6" s="578"/>
      <c r="AV6" s="578"/>
      <c r="AW6" s="578"/>
      <c r="AX6" s="578"/>
      <c r="AY6" s="578"/>
      <c r="AZ6" s="578"/>
      <c r="BA6" s="578"/>
      <c r="BB6" s="578"/>
      <c r="BC6" s="578"/>
      <c r="BD6" s="578"/>
      <c r="BE6" s="578"/>
      <c r="BF6" s="578"/>
      <c r="BG6" s="578"/>
      <c r="BH6" s="578"/>
      <c r="BI6" s="578"/>
      <c r="BJ6" s="578"/>
      <c r="BK6" s="578"/>
      <c r="BL6" s="578"/>
      <c r="BM6" s="578"/>
      <c r="BN6" s="578"/>
      <c r="BO6" s="578"/>
      <c r="BP6" s="578"/>
      <c r="BQ6" s="578"/>
      <c r="BR6" s="578"/>
      <c r="BS6" s="578"/>
      <c r="BT6" s="578"/>
      <c r="BU6" s="578"/>
      <c r="BV6" s="578"/>
      <c r="BW6" s="578"/>
      <c r="BX6" s="578"/>
      <c r="BY6" s="578"/>
      <c r="BZ6" s="578"/>
      <c r="CA6" s="578"/>
      <c r="CB6" s="578"/>
      <c r="CC6" s="578"/>
      <c r="CD6" s="57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</row>
    <row r="7" spans="1:101" ht="15" customHeight="1" x14ac:dyDescent="0.25">
      <c r="A7" s="583" t="s">
        <v>446</v>
      </c>
      <c r="B7" s="583"/>
      <c r="C7" s="583"/>
      <c r="D7" s="583"/>
      <c r="E7" s="583"/>
      <c r="F7" s="583"/>
      <c r="G7" s="583"/>
      <c r="H7" s="583"/>
      <c r="I7" s="583"/>
      <c r="J7" s="583"/>
      <c r="K7" s="583"/>
      <c r="L7" s="583"/>
      <c r="M7" s="583"/>
      <c r="N7" s="583"/>
      <c r="O7" s="583"/>
      <c r="P7" s="583"/>
      <c r="Q7" s="583"/>
      <c r="R7" s="583"/>
      <c r="S7" s="583"/>
      <c r="T7" s="583"/>
      <c r="U7" s="583"/>
      <c r="V7" s="583"/>
      <c r="W7" s="583"/>
      <c r="X7" s="583"/>
      <c r="Y7" s="583"/>
      <c r="Z7" s="583"/>
      <c r="AA7" s="583"/>
      <c r="AB7" s="583"/>
      <c r="AC7" s="583"/>
      <c r="AD7" s="583"/>
      <c r="AE7" s="583"/>
      <c r="AF7" s="583"/>
      <c r="AG7" s="583"/>
      <c r="AH7" s="583"/>
      <c r="AI7" s="583"/>
      <c r="AJ7" s="583"/>
      <c r="AK7" s="583"/>
      <c r="AL7" s="583"/>
      <c r="AM7" s="583"/>
      <c r="AN7" s="583"/>
      <c r="AO7" s="58"/>
      <c r="AP7" s="58"/>
      <c r="AQ7" s="58"/>
      <c r="AR7" s="58" t="str">
        <f>'0'!E4</f>
        <v>01.01.2012-31.12.2012</v>
      </c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58"/>
      <c r="CF7" s="58"/>
      <c r="CG7" s="58"/>
      <c r="CH7" s="58"/>
      <c r="CI7" s="58"/>
      <c r="CJ7" s="58"/>
      <c r="CK7" s="58"/>
      <c r="CL7" s="58"/>
      <c r="CM7" s="58"/>
      <c r="CN7" s="58"/>
      <c r="CO7" s="58"/>
      <c r="CP7" s="58"/>
      <c r="CQ7" s="58"/>
      <c r="CR7" s="58"/>
      <c r="CS7" s="58"/>
      <c r="CT7" s="58"/>
      <c r="CU7" s="58"/>
      <c r="CV7" s="58"/>
      <c r="CW7" s="58"/>
    </row>
    <row r="8" spans="1:101" ht="11.25" customHeight="1" x14ac:dyDescent="0.25">
      <c r="A8" s="58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8"/>
      <c r="BZ8" s="58"/>
      <c r="CA8" s="58"/>
      <c r="CB8" s="58"/>
      <c r="CC8" s="58"/>
      <c r="CD8" s="58"/>
      <c r="CE8" s="58"/>
      <c r="CF8" s="58"/>
      <c r="CG8" s="58"/>
      <c r="CH8" s="58"/>
      <c r="CI8" s="58"/>
      <c r="CJ8" s="58"/>
      <c r="CK8" s="58"/>
      <c r="CL8" s="58"/>
      <c r="CM8" s="58"/>
      <c r="CN8" s="58"/>
      <c r="CO8" s="58"/>
      <c r="CP8" s="58"/>
      <c r="CQ8" s="58"/>
      <c r="CR8" s="58"/>
      <c r="CS8" s="58"/>
      <c r="CT8" s="58"/>
      <c r="CU8" s="58"/>
      <c r="CV8" s="58"/>
      <c r="CW8" s="58"/>
    </row>
    <row r="9" spans="1:101" ht="25.5" customHeight="1" x14ac:dyDescent="0.25">
      <c r="A9" s="579" t="s">
        <v>612</v>
      </c>
      <c r="B9" s="580"/>
      <c r="C9" s="580"/>
      <c r="D9" s="580"/>
      <c r="E9" s="580"/>
      <c r="F9" s="580"/>
      <c r="G9" s="580"/>
      <c r="H9" s="580"/>
      <c r="I9" s="580"/>
      <c r="J9" s="580"/>
      <c r="K9" s="580"/>
      <c r="L9" s="580"/>
      <c r="M9" s="580"/>
      <c r="N9" s="580"/>
      <c r="O9" s="580"/>
      <c r="P9" s="580"/>
      <c r="Q9" s="580"/>
      <c r="R9" s="580"/>
      <c r="S9" s="580"/>
      <c r="T9" s="580"/>
      <c r="U9" s="580"/>
      <c r="V9" s="580"/>
      <c r="W9" s="580"/>
      <c r="X9" s="580"/>
      <c r="Y9" s="580"/>
      <c r="Z9" s="580"/>
      <c r="AA9" s="580"/>
      <c r="AB9" s="580"/>
      <c r="AC9" s="580"/>
      <c r="AD9" s="580"/>
      <c r="AE9" s="580"/>
      <c r="AF9" s="580"/>
      <c r="AG9" s="580"/>
      <c r="AH9" s="580"/>
      <c r="AI9" s="580"/>
      <c r="AJ9" s="580"/>
      <c r="AK9" s="580"/>
      <c r="AL9" s="580"/>
      <c r="AM9" s="580"/>
      <c r="AN9" s="580"/>
      <c r="AO9" s="580"/>
      <c r="AP9" s="580"/>
      <c r="AQ9" s="580"/>
      <c r="AR9" s="580"/>
      <c r="AS9" s="580"/>
      <c r="AT9" s="579" t="s">
        <v>613</v>
      </c>
      <c r="AU9" s="580"/>
      <c r="AV9" s="580"/>
      <c r="AW9" s="580"/>
      <c r="AX9" s="580"/>
      <c r="AY9" s="580"/>
      <c r="AZ9" s="580"/>
      <c r="BA9" s="580"/>
      <c r="BB9" s="580"/>
      <c r="BC9" s="580"/>
      <c r="BD9" s="580"/>
      <c r="BE9" s="580"/>
      <c r="BF9" s="580"/>
      <c r="BG9" s="580"/>
      <c r="BH9" s="580"/>
      <c r="BI9" s="580"/>
      <c r="BJ9" s="580"/>
      <c r="BK9" s="580"/>
      <c r="BL9" s="579" t="s">
        <v>614</v>
      </c>
      <c r="BM9" s="580"/>
      <c r="BN9" s="580"/>
      <c r="BO9" s="580"/>
      <c r="BP9" s="580"/>
      <c r="BQ9" s="580"/>
      <c r="BR9" s="580"/>
      <c r="BS9" s="580"/>
      <c r="BT9" s="580"/>
      <c r="BU9" s="580"/>
      <c r="BV9" s="580"/>
      <c r="BW9" s="580"/>
      <c r="BX9" s="580"/>
      <c r="BY9" s="580"/>
      <c r="BZ9" s="580"/>
      <c r="CA9" s="580"/>
      <c r="CB9" s="580"/>
      <c r="CC9" s="580"/>
    </row>
    <row r="10" spans="1:101" ht="11.25" customHeight="1" x14ac:dyDescent="0.25">
      <c r="A10" s="580">
        <v>1</v>
      </c>
      <c r="B10" s="580"/>
      <c r="C10" s="580"/>
      <c r="D10" s="580"/>
      <c r="E10" s="580"/>
      <c r="F10" s="580"/>
      <c r="G10" s="580"/>
      <c r="H10" s="580"/>
      <c r="I10" s="580"/>
      <c r="J10" s="580"/>
      <c r="K10" s="580"/>
      <c r="L10" s="580"/>
      <c r="M10" s="580"/>
      <c r="N10" s="580"/>
      <c r="O10" s="580"/>
      <c r="P10" s="580"/>
      <c r="Q10" s="580"/>
      <c r="R10" s="580"/>
      <c r="S10" s="580"/>
      <c r="T10" s="580"/>
      <c r="U10" s="580"/>
      <c r="V10" s="580"/>
      <c r="W10" s="580"/>
      <c r="X10" s="580"/>
      <c r="Y10" s="580"/>
      <c r="Z10" s="580"/>
      <c r="AA10" s="580"/>
      <c r="AB10" s="580"/>
      <c r="AC10" s="580"/>
      <c r="AD10" s="580"/>
      <c r="AE10" s="580"/>
      <c r="AF10" s="580"/>
      <c r="AG10" s="580"/>
      <c r="AH10" s="580"/>
      <c r="AI10" s="580"/>
      <c r="AJ10" s="580"/>
      <c r="AK10" s="580"/>
      <c r="AL10" s="580"/>
      <c r="AM10" s="580"/>
      <c r="AN10" s="580"/>
      <c r="AO10" s="580"/>
      <c r="AP10" s="580"/>
      <c r="AQ10" s="580"/>
      <c r="AR10" s="580"/>
      <c r="AS10" s="580"/>
      <c r="AT10" s="580">
        <v>2</v>
      </c>
      <c r="AU10" s="580"/>
      <c r="AV10" s="580"/>
      <c r="AW10" s="580"/>
      <c r="AX10" s="580"/>
      <c r="AY10" s="580"/>
      <c r="AZ10" s="580"/>
      <c r="BA10" s="580"/>
      <c r="BB10" s="580"/>
      <c r="BC10" s="580"/>
      <c r="BD10" s="580"/>
      <c r="BE10" s="580"/>
      <c r="BF10" s="580"/>
      <c r="BG10" s="580"/>
      <c r="BH10" s="580"/>
      <c r="BI10" s="580"/>
      <c r="BJ10" s="580"/>
      <c r="BK10" s="580"/>
      <c r="BL10" s="580">
        <v>3</v>
      </c>
      <c r="BM10" s="580"/>
      <c r="BN10" s="580"/>
      <c r="BO10" s="580"/>
      <c r="BP10" s="580"/>
      <c r="BQ10" s="580"/>
      <c r="BR10" s="580"/>
      <c r="BS10" s="580"/>
      <c r="BT10" s="580"/>
      <c r="BU10" s="580"/>
      <c r="BV10" s="580"/>
      <c r="BW10" s="580"/>
      <c r="BX10" s="580"/>
      <c r="BY10" s="580"/>
      <c r="BZ10" s="580"/>
      <c r="CA10" s="580"/>
      <c r="CB10" s="580"/>
      <c r="CC10" s="580"/>
    </row>
    <row r="11" spans="1:101" ht="15" customHeight="1" x14ac:dyDescent="0.25">
      <c r="A11" s="587" t="s">
        <v>615</v>
      </c>
      <c r="B11" s="588"/>
      <c r="C11" s="588"/>
      <c r="D11" s="588"/>
      <c r="E11" s="588"/>
      <c r="F11" s="588"/>
      <c r="G11" s="588"/>
      <c r="H11" s="588"/>
      <c r="I11" s="588"/>
      <c r="J11" s="588"/>
      <c r="K11" s="588"/>
      <c r="L11" s="588"/>
      <c r="M11" s="588"/>
      <c r="N11" s="588"/>
      <c r="O11" s="588"/>
      <c r="P11" s="588"/>
      <c r="Q11" s="588"/>
      <c r="R11" s="588"/>
      <c r="S11" s="588"/>
      <c r="T11" s="588"/>
      <c r="U11" s="588"/>
      <c r="V11" s="588"/>
      <c r="W11" s="588"/>
      <c r="X11" s="588"/>
      <c r="Y11" s="588"/>
      <c r="Z11" s="588"/>
      <c r="AA11" s="588"/>
      <c r="AB11" s="588"/>
      <c r="AC11" s="588"/>
      <c r="AD11" s="588"/>
      <c r="AE11" s="588"/>
      <c r="AF11" s="588"/>
      <c r="AG11" s="588"/>
      <c r="AH11" s="588"/>
      <c r="AI11" s="588"/>
      <c r="AJ11" s="588"/>
      <c r="AK11" s="588"/>
      <c r="AL11" s="588"/>
      <c r="AM11" s="588"/>
      <c r="AN11" s="588"/>
      <c r="AO11" s="588"/>
      <c r="AP11" s="588"/>
      <c r="AQ11" s="588"/>
      <c r="AR11" s="588"/>
      <c r="AS11" s="588"/>
      <c r="AT11" s="589">
        <v>110</v>
      </c>
      <c r="AU11" s="590"/>
      <c r="AV11" s="590"/>
      <c r="AW11" s="590"/>
      <c r="AX11" s="590"/>
      <c r="AY11" s="590"/>
      <c r="AZ11" s="590"/>
      <c r="BA11" s="590"/>
      <c r="BB11" s="590"/>
      <c r="BC11" s="590"/>
      <c r="BD11" s="590"/>
      <c r="BE11" s="590"/>
      <c r="BF11" s="590"/>
      <c r="BG11" s="590"/>
      <c r="BH11" s="590"/>
      <c r="BI11" s="590"/>
      <c r="BJ11" s="590"/>
      <c r="BK11" s="591"/>
      <c r="BL11" s="589">
        <v>0</v>
      </c>
      <c r="BM11" s="590"/>
      <c r="BN11" s="590"/>
      <c r="BO11" s="590"/>
      <c r="BP11" s="590"/>
      <c r="BQ11" s="590"/>
      <c r="BR11" s="590"/>
      <c r="BS11" s="590"/>
      <c r="BT11" s="590"/>
      <c r="BU11" s="590"/>
      <c r="BV11" s="590"/>
      <c r="BW11" s="590"/>
      <c r="BX11" s="590"/>
      <c r="BY11" s="590"/>
      <c r="BZ11" s="590"/>
      <c r="CA11" s="590"/>
      <c r="CB11" s="590"/>
      <c r="CC11" s="591"/>
    </row>
    <row r="12" spans="1:101" ht="11.25" customHeight="1" x14ac:dyDescent="0.25">
      <c r="A12" s="598" t="s">
        <v>616</v>
      </c>
      <c r="B12" s="599"/>
      <c r="C12" s="599"/>
      <c r="D12" s="599"/>
      <c r="E12" s="599"/>
      <c r="F12" s="599"/>
      <c r="G12" s="599"/>
      <c r="H12" s="599"/>
      <c r="I12" s="599"/>
      <c r="J12" s="599"/>
      <c r="K12" s="599"/>
      <c r="L12" s="599"/>
      <c r="M12" s="599"/>
      <c r="N12" s="599"/>
      <c r="O12" s="599"/>
      <c r="P12" s="599"/>
      <c r="Q12" s="599"/>
      <c r="R12" s="599"/>
      <c r="S12" s="599"/>
      <c r="T12" s="599"/>
      <c r="U12" s="599"/>
      <c r="V12" s="599"/>
      <c r="W12" s="599"/>
      <c r="X12" s="599"/>
      <c r="Y12" s="599"/>
      <c r="Z12" s="599"/>
      <c r="AA12" s="599"/>
      <c r="AB12" s="599"/>
      <c r="AC12" s="599"/>
      <c r="AD12" s="599"/>
      <c r="AE12" s="599"/>
      <c r="AF12" s="599"/>
      <c r="AG12" s="599"/>
      <c r="AH12" s="599"/>
      <c r="AI12" s="599"/>
      <c r="AJ12" s="599"/>
      <c r="AK12" s="599"/>
      <c r="AL12" s="599"/>
      <c r="AM12" s="599"/>
      <c r="AN12" s="599"/>
      <c r="AO12" s="599"/>
      <c r="AP12" s="599"/>
      <c r="AQ12" s="599"/>
      <c r="AR12" s="599"/>
      <c r="AS12" s="599"/>
      <c r="AT12" s="592"/>
      <c r="AU12" s="593"/>
      <c r="AV12" s="593"/>
      <c r="AW12" s="593"/>
      <c r="AX12" s="593"/>
      <c r="AY12" s="593"/>
      <c r="AZ12" s="593"/>
      <c r="BA12" s="593"/>
      <c r="BB12" s="593"/>
      <c r="BC12" s="593"/>
      <c r="BD12" s="593"/>
      <c r="BE12" s="593"/>
      <c r="BF12" s="593"/>
      <c r="BG12" s="593"/>
      <c r="BH12" s="593"/>
      <c r="BI12" s="593"/>
      <c r="BJ12" s="593"/>
      <c r="BK12" s="594"/>
      <c r="BL12" s="592"/>
      <c r="BM12" s="593"/>
      <c r="BN12" s="593"/>
      <c r="BO12" s="593"/>
      <c r="BP12" s="593"/>
      <c r="BQ12" s="593"/>
      <c r="BR12" s="593"/>
      <c r="BS12" s="593"/>
      <c r="BT12" s="593"/>
      <c r="BU12" s="593"/>
      <c r="BV12" s="593"/>
      <c r="BW12" s="593"/>
      <c r="BX12" s="593"/>
      <c r="BY12" s="593"/>
      <c r="BZ12" s="593"/>
      <c r="CA12" s="593"/>
      <c r="CB12" s="593"/>
      <c r="CC12" s="594"/>
    </row>
    <row r="13" spans="1:101" ht="15" customHeight="1" x14ac:dyDescent="0.25">
      <c r="A13" s="584" t="s">
        <v>617</v>
      </c>
      <c r="B13" s="585"/>
      <c r="C13" s="585"/>
      <c r="D13" s="585"/>
      <c r="E13" s="585"/>
      <c r="F13" s="585"/>
      <c r="G13" s="585"/>
      <c r="H13" s="585"/>
      <c r="I13" s="585"/>
      <c r="J13" s="585"/>
      <c r="K13" s="585"/>
      <c r="L13" s="585"/>
      <c r="M13" s="585"/>
      <c r="N13" s="585"/>
      <c r="O13" s="585"/>
      <c r="P13" s="585"/>
      <c r="Q13" s="585"/>
      <c r="R13" s="585"/>
      <c r="S13" s="585"/>
      <c r="T13" s="585"/>
      <c r="U13" s="585"/>
      <c r="V13" s="585"/>
      <c r="W13" s="585"/>
      <c r="X13" s="585"/>
      <c r="Y13" s="585"/>
      <c r="Z13" s="585"/>
      <c r="AA13" s="585"/>
      <c r="AB13" s="585"/>
      <c r="AC13" s="585"/>
      <c r="AD13" s="585"/>
      <c r="AE13" s="585"/>
      <c r="AF13" s="585"/>
      <c r="AG13" s="585"/>
      <c r="AH13" s="585"/>
      <c r="AI13" s="585"/>
      <c r="AJ13" s="585"/>
      <c r="AK13" s="585"/>
      <c r="AL13" s="585"/>
      <c r="AM13" s="585"/>
      <c r="AN13" s="585"/>
      <c r="AO13" s="585"/>
      <c r="AP13" s="585"/>
      <c r="AQ13" s="585"/>
      <c r="AR13" s="585"/>
      <c r="AS13" s="585"/>
      <c r="AT13" s="586">
        <v>120</v>
      </c>
      <c r="AU13" s="586"/>
      <c r="AV13" s="586"/>
      <c r="AW13" s="586"/>
      <c r="AX13" s="586"/>
      <c r="AY13" s="586"/>
      <c r="AZ13" s="586"/>
      <c r="BA13" s="586"/>
      <c r="BB13" s="586"/>
      <c r="BC13" s="586"/>
      <c r="BD13" s="586"/>
      <c r="BE13" s="586"/>
      <c r="BF13" s="586"/>
      <c r="BG13" s="586"/>
      <c r="BH13" s="586"/>
      <c r="BI13" s="586"/>
      <c r="BJ13" s="586"/>
      <c r="BK13" s="586"/>
      <c r="BL13" s="586">
        <v>0</v>
      </c>
      <c r="BM13" s="586"/>
      <c r="BN13" s="586"/>
      <c r="BO13" s="586"/>
      <c r="BP13" s="586"/>
      <c r="BQ13" s="586"/>
      <c r="BR13" s="586"/>
      <c r="BS13" s="586"/>
      <c r="BT13" s="586"/>
      <c r="BU13" s="586"/>
      <c r="BV13" s="586"/>
      <c r="BW13" s="586"/>
      <c r="BX13" s="586"/>
      <c r="BY13" s="586"/>
      <c r="BZ13" s="586"/>
      <c r="CA13" s="586"/>
      <c r="CB13" s="586"/>
      <c r="CC13" s="586"/>
    </row>
    <row r="14" spans="1:101" ht="11.25" customHeight="1" x14ac:dyDescent="0.25">
      <c r="A14" s="587" t="s">
        <v>618</v>
      </c>
      <c r="B14" s="588"/>
      <c r="C14" s="588"/>
      <c r="D14" s="588"/>
      <c r="E14" s="588"/>
      <c r="F14" s="588"/>
      <c r="G14" s="588"/>
      <c r="H14" s="588"/>
      <c r="I14" s="588"/>
      <c r="J14" s="588"/>
      <c r="K14" s="588"/>
      <c r="L14" s="588"/>
      <c r="M14" s="588"/>
      <c r="N14" s="588"/>
      <c r="O14" s="588"/>
      <c r="P14" s="588"/>
      <c r="Q14" s="588"/>
      <c r="R14" s="588"/>
      <c r="S14" s="588"/>
      <c r="T14" s="588"/>
      <c r="U14" s="588"/>
      <c r="V14" s="588"/>
      <c r="W14" s="588"/>
      <c r="X14" s="588"/>
      <c r="Y14" s="588"/>
      <c r="Z14" s="588"/>
      <c r="AA14" s="588"/>
      <c r="AB14" s="588"/>
      <c r="AC14" s="588"/>
      <c r="AD14" s="588"/>
      <c r="AE14" s="588"/>
      <c r="AF14" s="588"/>
      <c r="AG14" s="588"/>
      <c r="AH14" s="588"/>
      <c r="AI14" s="588"/>
      <c r="AJ14" s="588"/>
      <c r="AK14" s="588"/>
      <c r="AL14" s="588"/>
      <c r="AM14" s="588"/>
      <c r="AN14" s="588"/>
      <c r="AO14" s="588"/>
      <c r="AP14" s="588"/>
      <c r="AQ14" s="588"/>
      <c r="AR14" s="588"/>
      <c r="AS14" s="588"/>
      <c r="AT14" s="589">
        <v>130</v>
      </c>
      <c r="AU14" s="590"/>
      <c r="AV14" s="590"/>
      <c r="AW14" s="590"/>
      <c r="AX14" s="590"/>
      <c r="AY14" s="590"/>
      <c r="AZ14" s="590"/>
      <c r="BA14" s="590"/>
      <c r="BB14" s="590"/>
      <c r="BC14" s="590"/>
      <c r="BD14" s="590"/>
      <c r="BE14" s="590"/>
      <c r="BF14" s="590"/>
      <c r="BG14" s="590"/>
      <c r="BH14" s="590"/>
      <c r="BI14" s="590"/>
      <c r="BJ14" s="590"/>
      <c r="BK14" s="591"/>
      <c r="BL14" s="589">
        <v>0</v>
      </c>
      <c r="BM14" s="590"/>
      <c r="BN14" s="590"/>
      <c r="BO14" s="590"/>
      <c r="BP14" s="590"/>
      <c r="BQ14" s="590"/>
      <c r="BR14" s="590"/>
      <c r="BS14" s="590"/>
      <c r="BT14" s="590"/>
      <c r="BU14" s="590"/>
      <c r="BV14" s="590"/>
      <c r="BW14" s="590"/>
      <c r="BX14" s="590"/>
      <c r="BY14" s="590"/>
      <c r="BZ14" s="590"/>
      <c r="CA14" s="590"/>
      <c r="CB14" s="590"/>
      <c r="CC14" s="591"/>
    </row>
    <row r="15" spans="1:101" ht="11.25" customHeight="1" x14ac:dyDescent="0.25">
      <c r="A15" s="595" t="s">
        <v>619</v>
      </c>
      <c r="B15" s="596"/>
      <c r="C15" s="596"/>
      <c r="D15" s="596"/>
      <c r="E15" s="596"/>
      <c r="F15" s="596"/>
      <c r="G15" s="596"/>
      <c r="H15" s="596"/>
      <c r="I15" s="596"/>
      <c r="J15" s="596"/>
      <c r="K15" s="596"/>
      <c r="L15" s="596"/>
      <c r="M15" s="596"/>
      <c r="N15" s="596"/>
      <c r="O15" s="596"/>
      <c r="P15" s="596"/>
      <c r="Q15" s="596"/>
      <c r="R15" s="596"/>
      <c r="S15" s="596"/>
      <c r="T15" s="596"/>
      <c r="U15" s="596"/>
      <c r="V15" s="596"/>
      <c r="W15" s="596"/>
      <c r="X15" s="596"/>
      <c r="Y15" s="596"/>
      <c r="Z15" s="596"/>
      <c r="AA15" s="596"/>
      <c r="AB15" s="596"/>
      <c r="AC15" s="596"/>
      <c r="AD15" s="596"/>
      <c r="AE15" s="596"/>
      <c r="AF15" s="596"/>
      <c r="AG15" s="596"/>
      <c r="AH15" s="596"/>
      <c r="AI15" s="596"/>
      <c r="AJ15" s="596"/>
      <c r="AK15" s="596"/>
      <c r="AL15" s="596"/>
      <c r="AM15" s="596"/>
      <c r="AN15" s="596"/>
      <c r="AO15" s="596"/>
      <c r="AP15" s="596"/>
      <c r="AQ15" s="596"/>
      <c r="AR15" s="596"/>
      <c r="AS15" s="597"/>
      <c r="AT15" s="592"/>
      <c r="AU15" s="593"/>
      <c r="AV15" s="593"/>
      <c r="AW15" s="593"/>
      <c r="AX15" s="593"/>
      <c r="AY15" s="593"/>
      <c r="AZ15" s="593"/>
      <c r="BA15" s="593"/>
      <c r="BB15" s="593"/>
      <c r="BC15" s="593"/>
      <c r="BD15" s="593"/>
      <c r="BE15" s="593"/>
      <c r="BF15" s="593"/>
      <c r="BG15" s="593"/>
      <c r="BH15" s="593"/>
      <c r="BI15" s="593"/>
      <c r="BJ15" s="593"/>
      <c r="BK15" s="594"/>
      <c r="BL15" s="592"/>
      <c r="BM15" s="593"/>
      <c r="BN15" s="593"/>
      <c r="BO15" s="593"/>
      <c r="BP15" s="593"/>
      <c r="BQ15" s="593"/>
      <c r="BR15" s="593"/>
      <c r="BS15" s="593"/>
      <c r="BT15" s="593"/>
      <c r="BU15" s="593"/>
      <c r="BV15" s="593"/>
      <c r="BW15" s="593"/>
      <c r="BX15" s="593"/>
      <c r="BY15" s="593"/>
      <c r="BZ15" s="593"/>
      <c r="CA15" s="593"/>
      <c r="CB15" s="593"/>
      <c r="CC15" s="594"/>
    </row>
    <row r="16" spans="1:101" ht="15" customHeight="1" x14ac:dyDescent="0.25">
      <c r="A16" s="584" t="s">
        <v>620</v>
      </c>
      <c r="B16" s="585"/>
      <c r="C16" s="585"/>
      <c r="D16" s="585"/>
      <c r="E16" s="585"/>
      <c r="F16" s="585"/>
      <c r="G16" s="585"/>
      <c r="H16" s="585"/>
      <c r="I16" s="585"/>
      <c r="J16" s="585"/>
      <c r="K16" s="585"/>
      <c r="L16" s="585"/>
      <c r="M16" s="585"/>
      <c r="N16" s="585"/>
      <c r="O16" s="585"/>
      <c r="P16" s="585"/>
      <c r="Q16" s="585"/>
      <c r="R16" s="585"/>
      <c r="S16" s="585"/>
      <c r="T16" s="585"/>
      <c r="U16" s="585"/>
      <c r="V16" s="585"/>
      <c r="W16" s="585"/>
      <c r="X16" s="585"/>
      <c r="Y16" s="585"/>
      <c r="Z16" s="585"/>
      <c r="AA16" s="585"/>
      <c r="AB16" s="585"/>
      <c r="AC16" s="585"/>
      <c r="AD16" s="585"/>
      <c r="AE16" s="585"/>
      <c r="AF16" s="585"/>
      <c r="AG16" s="585"/>
      <c r="AH16" s="585"/>
      <c r="AI16" s="585"/>
      <c r="AJ16" s="585"/>
      <c r="AK16" s="585"/>
      <c r="AL16" s="585"/>
      <c r="AM16" s="585"/>
      <c r="AN16" s="585"/>
      <c r="AO16" s="585"/>
      <c r="AP16" s="585"/>
      <c r="AQ16" s="585"/>
      <c r="AR16" s="585"/>
      <c r="AS16" s="585"/>
      <c r="AT16" s="586">
        <v>140</v>
      </c>
      <c r="AU16" s="586"/>
      <c r="AV16" s="586"/>
      <c r="AW16" s="586"/>
      <c r="AX16" s="586"/>
      <c r="AY16" s="586"/>
      <c r="AZ16" s="586"/>
      <c r="BA16" s="586"/>
      <c r="BB16" s="586"/>
      <c r="BC16" s="586"/>
      <c r="BD16" s="586"/>
      <c r="BE16" s="586"/>
      <c r="BF16" s="586"/>
      <c r="BG16" s="586"/>
      <c r="BH16" s="586"/>
      <c r="BI16" s="586"/>
      <c r="BJ16" s="586"/>
      <c r="BK16" s="586"/>
      <c r="BL16" s="586">
        <v>0</v>
      </c>
      <c r="BM16" s="586"/>
      <c r="BN16" s="586"/>
      <c r="BO16" s="586"/>
      <c r="BP16" s="586"/>
      <c r="BQ16" s="586"/>
      <c r="BR16" s="586"/>
      <c r="BS16" s="586"/>
      <c r="BT16" s="586"/>
      <c r="BU16" s="586"/>
      <c r="BV16" s="586"/>
      <c r="BW16" s="586"/>
      <c r="BX16" s="586"/>
      <c r="BY16" s="586"/>
      <c r="BZ16" s="586"/>
      <c r="CA16" s="586"/>
      <c r="CB16" s="586"/>
      <c r="CC16" s="586"/>
    </row>
    <row r="17" spans="1:81" ht="15" customHeight="1" x14ac:dyDescent="0.25">
      <c r="A17" s="584" t="s">
        <v>621</v>
      </c>
      <c r="B17" s="585"/>
      <c r="C17" s="585"/>
      <c r="D17" s="585"/>
      <c r="E17" s="585"/>
      <c r="F17" s="585"/>
      <c r="G17" s="585"/>
      <c r="H17" s="585"/>
      <c r="I17" s="585"/>
      <c r="J17" s="585"/>
      <c r="K17" s="585"/>
      <c r="L17" s="585"/>
      <c r="M17" s="585"/>
      <c r="N17" s="585"/>
      <c r="O17" s="585"/>
      <c r="P17" s="585"/>
      <c r="Q17" s="585"/>
      <c r="R17" s="585"/>
      <c r="S17" s="585"/>
      <c r="T17" s="585"/>
      <c r="U17" s="585"/>
      <c r="V17" s="585"/>
      <c r="W17" s="585"/>
      <c r="X17" s="585"/>
      <c r="Y17" s="585"/>
      <c r="Z17" s="585"/>
      <c r="AA17" s="585"/>
      <c r="AB17" s="585"/>
      <c r="AC17" s="585"/>
      <c r="AD17" s="585"/>
      <c r="AE17" s="585"/>
      <c r="AF17" s="585"/>
      <c r="AG17" s="585"/>
      <c r="AH17" s="585"/>
      <c r="AI17" s="585"/>
      <c r="AJ17" s="585"/>
      <c r="AK17" s="585"/>
      <c r="AL17" s="585"/>
      <c r="AM17" s="585"/>
      <c r="AN17" s="585"/>
      <c r="AO17" s="585"/>
      <c r="AP17" s="585"/>
      <c r="AQ17" s="585"/>
      <c r="AR17" s="585"/>
      <c r="AS17" s="585"/>
      <c r="AT17" s="586">
        <v>150</v>
      </c>
      <c r="AU17" s="586"/>
      <c r="AV17" s="586"/>
      <c r="AW17" s="586"/>
      <c r="AX17" s="586"/>
      <c r="AY17" s="586"/>
      <c r="AZ17" s="586"/>
      <c r="BA17" s="586"/>
      <c r="BB17" s="586"/>
      <c r="BC17" s="586"/>
      <c r="BD17" s="586"/>
      <c r="BE17" s="586"/>
      <c r="BF17" s="586"/>
      <c r="BG17" s="586"/>
      <c r="BH17" s="586"/>
      <c r="BI17" s="586"/>
      <c r="BJ17" s="586"/>
      <c r="BK17" s="586"/>
      <c r="BL17" s="586">
        <v>0</v>
      </c>
      <c r="BM17" s="586"/>
      <c r="BN17" s="586"/>
      <c r="BO17" s="586"/>
      <c r="BP17" s="586"/>
      <c r="BQ17" s="586"/>
      <c r="BR17" s="586"/>
      <c r="BS17" s="586"/>
      <c r="BT17" s="586"/>
      <c r="BU17" s="586"/>
      <c r="BV17" s="586"/>
      <c r="BW17" s="586"/>
      <c r="BX17" s="586"/>
      <c r="BY17" s="586"/>
      <c r="BZ17" s="586"/>
      <c r="CA17" s="586"/>
      <c r="CB17" s="586"/>
      <c r="CC17" s="586"/>
    </row>
    <row r="18" spans="1:81" ht="15" customHeight="1" x14ac:dyDescent="0.25">
      <c r="A18" s="584" t="s">
        <v>622</v>
      </c>
      <c r="B18" s="585"/>
      <c r="C18" s="585"/>
      <c r="D18" s="585"/>
      <c r="E18" s="585"/>
      <c r="F18" s="585"/>
      <c r="G18" s="585"/>
      <c r="H18" s="585"/>
      <c r="I18" s="585"/>
      <c r="J18" s="585"/>
      <c r="K18" s="585"/>
      <c r="L18" s="585"/>
      <c r="M18" s="585"/>
      <c r="N18" s="585"/>
      <c r="O18" s="585"/>
      <c r="P18" s="585"/>
      <c r="Q18" s="585"/>
      <c r="R18" s="585"/>
      <c r="S18" s="585"/>
      <c r="T18" s="585"/>
      <c r="U18" s="585"/>
      <c r="V18" s="585"/>
      <c r="W18" s="585"/>
      <c r="X18" s="585"/>
      <c r="Y18" s="585"/>
      <c r="Z18" s="585"/>
      <c r="AA18" s="585"/>
      <c r="AB18" s="585"/>
      <c r="AC18" s="585"/>
      <c r="AD18" s="585"/>
      <c r="AE18" s="585"/>
      <c r="AF18" s="585"/>
      <c r="AG18" s="585"/>
      <c r="AH18" s="585"/>
      <c r="AI18" s="585"/>
      <c r="AJ18" s="585"/>
      <c r="AK18" s="585"/>
      <c r="AL18" s="585"/>
      <c r="AM18" s="585"/>
      <c r="AN18" s="585"/>
      <c r="AO18" s="585"/>
      <c r="AP18" s="585"/>
      <c r="AQ18" s="585"/>
      <c r="AR18" s="585"/>
      <c r="AS18" s="585"/>
      <c r="AT18" s="586">
        <v>190</v>
      </c>
      <c r="AU18" s="586"/>
      <c r="AV18" s="586"/>
      <c r="AW18" s="586"/>
      <c r="AX18" s="586"/>
      <c r="AY18" s="586"/>
      <c r="AZ18" s="586"/>
      <c r="BA18" s="586"/>
      <c r="BB18" s="586"/>
      <c r="BC18" s="586"/>
      <c r="BD18" s="586"/>
      <c r="BE18" s="586"/>
      <c r="BF18" s="586"/>
      <c r="BG18" s="586"/>
      <c r="BH18" s="586"/>
      <c r="BI18" s="586"/>
      <c r="BJ18" s="586"/>
      <c r="BK18" s="586"/>
      <c r="BL18" s="586">
        <v>0</v>
      </c>
      <c r="BM18" s="586"/>
      <c r="BN18" s="586"/>
      <c r="BO18" s="586"/>
      <c r="BP18" s="586"/>
      <c r="BQ18" s="586"/>
      <c r="BR18" s="586"/>
      <c r="BS18" s="586"/>
      <c r="BT18" s="586"/>
      <c r="BU18" s="586"/>
      <c r="BV18" s="586"/>
      <c r="BW18" s="586"/>
      <c r="BX18" s="586"/>
      <c r="BY18" s="586"/>
      <c r="BZ18" s="586"/>
      <c r="CA18" s="586"/>
      <c r="CB18" s="586"/>
      <c r="CC18" s="586"/>
    </row>
    <row r="19" spans="1:81" ht="15" customHeight="1" x14ac:dyDescent="0.25">
      <c r="A19" s="587" t="s">
        <v>623</v>
      </c>
      <c r="B19" s="588"/>
      <c r="C19" s="588"/>
      <c r="D19" s="588"/>
      <c r="E19" s="588"/>
      <c r="F19" s="588"/>
      <c r="G19" s="588"/>
      <c r="H19" s="588"/>
      <c r="I19" s="588"/>
      <c r="J19" s="588"/>
      <c r="K19" s="588"/>
      <c r="L19" s="588"/>
      <c r="M19" s="588"/>
      <c r="N19" s="588"/>
      <c r="O19" s="588"/>
      <c r="P19" s="588"/>
      <c r="Q19" s="588"/>
      <c r="R19" s="588"/>
      <c r="S19" s="588"/>
      <c r="T19" s="588"/>
      <c r="U19" s="588"/>
      <c r="V19" s="588"/>
      <c r="W19" s="588"/>
      <c r="X19" s="588"/>
      <c r="Y19" s="588"/>
      <c r="Z19" s="588"/>
      <c r="AA19" s="588"/>
      <c r="AB19" s="588"/>
      <c r="AC19" s="588"/>
      <c r="AD19" s="588"/>
      <c r="AE19" s="588"/>
      <c r="AF19" s="588"/>
      <c r="AG19" s="588"/>
      <c r="AH19" s="588"/>
      <c r="AI19" s="588"/>
      <c r="AJ19" s="588"/>
      <c r="AK19" s="588"/>
      <c r="AL19" s="588"/>
      <c r="AM19" s="588"/>
      <c r="AN19" s="588"/>
      <c r="AO19" s="588"/>
      <c r="AP19" s="588"/>
      <c r="AQ19" s="588"/>
      <c r="AR19" s="588"/>
      <c r="AS19" s="588"/>
      <c r="AT19" s="589">
        <v>210</v>
      </c>
      <c r="AU19" s="590"/>
      <c r="AV19" s="590"/>
      <c r="AW19" s="590"/>
      <c r="AX19" s="590"/>
      <c r="AY19" s="590"/>
      <c r="AZ19" s="590"/>
      <c r="BA19" s="590"/>
      <c r="BB19" s="590"/>
      <c r="BC19" s="590"/>
      <c r="BD19" s="590"/>
      <c r="BE19" s="590"/>
      <c r="BF19" s="590"/>
      <c r="BG19" s="590"/>
      <c r="BH19" s="590"/>
      <c r="BI19" s="590"/>
      <c r="BJ19" s="590"/>
      <c r="BK19" s="591"/>
      <c r="BL19" s="589">
        <v>0</v>
      </c>
      <c r="BM19" s="590"/>
      <c r="BN19" s="590"/>
      <c r="BO19" s="590"/>
      <c r="BP19" s="590"/>
      <c r="BQ19" s="590"/>
      <c r="BR19" s="590"/>
      <c r="BS19" s="590"/>
      <c r="BT19" s="590"/>
      <c r="BU19" s="590"/>
      <c r="BV19" s="590"/>
      <c r="BW19" s="590"/>
      <c r="BX19" s="590"/>
      <c r="BY19" s="590"/>
      <c r="BZ19" s="590"/>
      <c r="CA19" s="590"/>
      <c r="CB19" s="590"/>
      <c r="CC19" s="591"/>
    </row>
    <row r="20" spans="1:81" ht="11.25" customHeight="1" x14ac:dyDescent="0.25">
      <c r="A20" s="598" t="s">
        <v>624</v>
      </c>
      <c r="B20" s="599"/>
      <c r="C20" s="599"/>
      <c r="D20" s="599"/>
      <c r="E20" s="599"/>
      <c r="F20" s="599"/>
      <c r="G20" s="599"/>
      <c r="H20" s="599"/>
      <c r="I20" s="599"/>
      <c r="J20" s="599"/>
      <c r="K20" s="599"/>
      <c r="L20" s="599"/>
      <c r="M20" s="599"/>
      <c r="N20" s="599"/>
      <c r="O20" s="599"/>
      <c r="P20" s="599"/>
      <c r="Q20" s="599"/>
      <c r="R20" s="599"/>
      <c r="S20" s="599"/>
      <c r="T20" s="599"/>
      <c r="U20" s="599"/>
      <c r="V20" s="599"/>
      <c r="W20" s="599"/>
      <c r="X20" s="599"/>
      <c r="Y20" s="599"/>
      <c r="Z20" s="599"/>
      <c r="AA20" s="599"/>
      <c r="AB20" s="599"/>
      <c r="AC20" s="599"/>
      <c r="AD20" s="599"/>
      <c r="AE20" s="599"/>
      <c r="AF20" s="599"/>
      <c r="AG20" s="599"/>
      <c r="AH20" s="599"/>
      <c r="AI20" s="599"/>
      <c r="AJ20" s="599"/>
      <c r="AK20" s="599"/>
      <c r="AL20" s="599"/>
      <c r="AM20" s="599"/>
      <c r="AN20" s="599"/>
      <c r="AO20" s="599"/>
      <c r="AP20" s="599"/>
      <c r="AQ20" s="599"/>
      <c r="AR20" s="599"/>
      <c r="AS20" s="599"/>
      <c r="AT20" s="592"/>
      <c r="AU20" s="593"/>
      <c r="AV20" s="593"/>
      <c r="AW20" s="593"/>
      <c r="AX20" s="593"/>
      <c r="AY20" s="593"/>
      <c r="AZ20" s="593"/>
      <c r="BA20" s="593"/>
      <c r="BB20" s="593"/>
      <c r="BC20" s="593"/>
      <c r="BD20" s="593"/>
      <c r="BE20" s="593"/>
      <c r="BF20" s="593"/>
      <c r="BG20" s="593"/>
      <c r="BH20" s="593"/>
      <c r="BI20" s="593"/>
      <c r="BJ20" s="593"/>
      <c r="BK20" s="594"/>
      <c r="BL20" s="592"/>
      <c r="BM20" s="593"/>
      <c r="BN20" s="593"/>
      <c r="BO20" s="593"/>
      <c r="BP20" s="593"/>
      <c r="BQ20" s="593"/>
      <c r="BR20" s="593"/>
      <c r="BS20" s="593"/>
      <c r="BT20" s="593"/>
      <c r="BU20" s="593"/>
      <c r="BV20" s="593"/>
      <c r="BW20" s="593"/>
      <c r="BX20" s="593"/>
      <c r="BY20" s="593"/>
      <c r="BZ20" s="593"/>
      <c r="CA20" s="593"/>
      <c r="CB20" s="593"/>
      <c r="CC20" s="594"/>
    </row>
    <row r="21" spans="1:81" ht="15" customHeight="1" x14ac:dyDescent="0.25">
      <c r="A21" s="59"/>
      <c r="B21" s="60"/>
      <c r="C21" s="60"/>
      <c r="D21" s="600" t="s">
        <v>625</v>
      </c>
      <c r="E21" s="601"/>
      <c r="F21" s="601"/>
      <c r="G21" s="601"/>
      <c r="H21" s="601"/>
      <c r="I21" s="601"/>
      <c r="J21" s="601"/>
      <c r="K21" s="601"/>
      <c r="L21" s="601"/>
      <c r="M21" s="601"/>
      <c r="N21" s="601"/>
      <c r="O21" s="601"/>
      <c r="P21" s="601"/>
      <c r="Q21" s="601"/>
      <c r="R21" s="601"/>
      <c r="S21" s="601"/>
      <c r="T21" s="601"/>
      <c r="U21" s="601"/>
      <c r="V21" s="601"/>
      <c r="W21" s="601"/>
      <c r="X21" s="601"/>
      <c r="Y21" s="601"/>
      <c r="Z21" s="601"/>
      <c r="AA21" s="601"/>
      <c r="AB21" s="601"/>
      <c r="AC21" s="601"/>
      <c r="AD21" s="601"/>
      <c r="AE21" s="601"/>
      <c r="AF21" s="601"/>
      <c r="AG21" s="601"/>
      <c r="AH21" s="601"/>
      <c r="AI21" s="601"/>
      <c r="AJ21" s="601"/>
      <c r="AK21" s="601"/>
      <c r="AL21" s="601"/>
      <c r="AM21" s="601"/>
      <c r="AN21" s="601"/>
      <c r="AO21" s="601"/>
      <c r="AP21" s="601"/>
      <c r="AQ21" s="601"/>
      <c r="AR21" s="601"/>
      <c r="AS21" s="602"/>
      <c r="AT21" s="589">
        <v>211</v>
      </c>
      <c r="AU21" s="590"/>
      <c r="AV21" s="590"/>
      <c r="AW21" s="590"/>
      <c r="AX21" s="590"/>
      <c r="AY21" s="590"/>
      <c r="AZ21" s="590"/>
      <c r="BA21" s="590"/>
      <c r="BB21" s="590"/>
      <c r="BC21" s="590"/>
      <c r="BD21" s="590"/>
      <c r="BE21" s="590"/>
      <c r="BF21" s="590"/>
      <c r="BG21" s="590"/>
      <c r="BH21" s="590"/>
      <c r="BI21" s="590"/>
      <c r="BJ21" s="590"/>
      <c r="BK21" s="591"/>
      <c r="BL21" s="589">
        <v>0</v>
      </c>
      <c r="BM21" s="590"/>
      <c r="BN21" s="590"/>
      <c r="BO21" s="590"/>
      <c r="BP21" s="590"/>
      <c r="BQ21" s="590"/>
      <c r="BR21" s="590"/>
      <c r="BS21" s="590"/>
      <c r="BT21" s="590"/>
      <c r="BU21" s="590"/>
      <c r="BV21" s="590"/>
      <c r="BW21" s="590"/>
      <c r="BX21" s="590"/>
      <c r="BY21" s="590"/>
      <c r="BZ21" s="590"/>
      <c r="CA21" s="590"/>
      <c r="CB21" s="590"/>
      <c r="CC21" s="591"/>
    </row>
    <row r="22" spans="1:81" ht="11.25" customHeight="1" x14ac:dyDescent="0.25">
      <c r="A22" s="61"/>
      <c r="B22" s="62"/>
      <c r="C22" s="62"/>
      <c r="D22" s="606" t="s">
        <v>626</v>
      </c>
      <c r="E22" s="607"/>
      <c r="F22" s="607"/>
      <c r="G22" s="607"/>
      <c r="H22" s="607"/>
      <c r="I22" s="607"/>
      <c r="J22" s="607"/>
      <c r="K22" s="607"/>
      <c r="L22" s="607"/>
      <c r="M22" s="607"/>
      <c r="N22" s="607"/>
      <c r="O22" s="607"/>
      <c r="P22" s="607"/>
      <c r="Q22" s="607"/>
      <c r="R22" s="607"/>
      <c r="S22" s="607"/>
      <c r="T22" s="607"/>
      <c r="U22" s="607"/>
      <c r="V22" s="607"/>
      <c r="W22" s="607"/>
      <c r="X22" s="607"/>
      <c r="Y22" s="607"/>
      <c r="Z22" s="607"/>
      <c r="AA22" s="607"/>
      <c r="AB22" s="607"/>
      <c r="AC22" s="607"/>
      <c r="AD22" s="607"/>
      <c r="AE22" s="607"/>
      <c r="AF22" s="607"/>
      <c r="AG22" s="607"/>
      <c r="AH22" s="607"/>
      <c r="AI22" s="607"/>
      <c r="AJ22" s="607"/>
      <c r="AK22" s="607"/>
      <c r="AL22" s="607"/>
      <c r="AM22" s="607"/>
      <c r="AN22" s="607"/>
      <c r="AO22" s="607"/>
      <c r="AP22" s="607"/>
      <c r="AQ22" s="607"/>
      <c r="AR22" s="607"/>
      <c r="AS22" s="608"/>
      <c r="AT22" s="603"/>
      <c r="AU22" s="604"/>
      <c r="AV22" s="604"/>
      <c r="AW22" s="604"/>
      <c r="AX22" s="604"/>
      <c r="AY22" s="604"/>
      <c r="AZ22" s="604"/>
      <c r="BA22" s="604"/>
      <c r="BB22" s="604"/>
      <c r="BC22" s="604"/>
      <c r="BD22" s="604"/>
      <c r="BE22" s="604"/>
      <c r="BF22" s="604"/>
      <c r="BG22" s="604"/>
      <c r="BH22" s="604"/>
      <c r="BI22" s="604"/>
      <c r="BJ22" s="604"/>
      <c r="BK22" s="605"/>
      <c r="BL22" s="603"/>
      <c r="BM22" s="604"/>
      <c r="BN22" s="604"/>
      <c r="BO22" s="604"/>
      <c r="BP22" s="604"/>
      <c r="BQ22" s="604"/>
      <c r="BR22" s="604"/>
      <c r="BS22" s="604"/>
      <c r="BT22" s="604"/>
      <c r="BU22" s="604"/>
      <c r="BV22" s="604"/>
      <c r="BW22" s="604"/>
      <c r="BX22" s="604"/>
      <c r="BY22" s="604"/>
      <c r="BZ22" s="604"/>
      <c r="CA22" s="604"/>
      <c r="CB22" s="604"/>
      <c r="CC22" s="605"/>
    </row>
    <row r="23" spans="1:81" ht="11.25" customHeight="1" x14ac:dyDescent="0.25">
      <c r="A23" s="63"/>
      <c r="B23" s="64"/>
      <c r="C23" s="64"/>
      <c r="D23" s="596" t="s">
        <v>627</v>
      </c>
      <c r="E23" s="596"/>
      <c r="F23" s="596"/>
      <c r="G23" s="596"/>
      <c r="H23" s="596"/>
      <c r="I23" s="596"/>
      <c r="J23" s="596"/>
      <c r="K23" s="596"/>
      <c r="L23" s="596"/>
      <c r="M23" s="596"/>
      <c r="N23" s="596"/>
      <c r="O23" s="596"/>
      <c r="P23" s="596"/>
      <c r="Q23" s="596"/>
      <c r="R23" s="596"/>
      <c r="S23" s="596"/>
      <c r="T23" s="596"/>
      <c r="U23" s="596"/>
      <c r="V23" s="596"/>
      <c r="W23" s="596"/>
      <c r="X23" s="596"/>
      <c r="Y23" s="596"/>
      <c r="Z23" s="596"/>
      <c r="AA23" s="596"/>
      <c r="AB23" s="596"/>
      <c r="AC23" s="596"/>
      <c r="AD23" s="596"/>
      <c r="AE23" s="596"/>
      <c r="AF23" s="596"/>
      <c r="AG23" s="596"/>
      <c r="AH23" s="596"/>
      <c r="AI23" s="596"/>
      <c r="AJ23" s="596"/>
      <c r="AK23" s="596"/>
      <c r="AL23" s="596"/>
      <c r="AM23" s="596"/>
      <c r="AN23" s="596"/>
      <c r="AO23" s="596"/>
      <c r="AP23" s="596"/>
      <c r="AQ23" s="596"/>
      <c r="AR23" s="596"/>
      <c r="AS23" s="597"/>
      <c r="AT23" s="592"/>
      <c r="AU23" s="593"/>
      <c r="AV23" s="593"/>
      <c r="AW23" s="593"/>
      <c r="AX23" s="593"/>
      <c r="AY23" s="593"/>
      <c r="AZ23" s="593"/>
      <c r="BA23" s="593"/>
      <c r="BB23" s="593"/>
      <c r="BC23" s="593"/>
      <c r="BD23" s="593"/>
      <c r="BE23" s="593"/>
      <c r="BF23" s="593"/>
      <c r="BG23" s="593"/>
      <c r="BH23" s="593"/>
      <c r="BI23" s="593"/>
      <c r="BJ23" s="593"/>
      <c r="BK23" s="594"/>
      <c r="BL23" s="592"/>
      <c r="BM23" s="593"/>
      <c r="BN23" s="593"/>
      <c r="BO23" s="593"/>
      <c r="BP23" s="593"/>
      <c r="BQ23" s="593"/>
      <c r="BR23" s="593"/>
      <c r="BS23" s="593"/>
      <c r="BT23" s="593"/>
      <c r="BU23" s="593"/>
      <c r="BV23" s="593"/>
      <c r="BW23" s="593"/>
      <c r="BX23" s="593"/>
      <c r="BY23" s="593"/>
      <c r="BZ23" s="593"/>
      <c r="CA23" s="593"/>
      <c r="CB23" s="593"/>
      <c r="CC23" s="594"/>
    </row>
    <row r="24" spans="1:81" ht="15" customHeight="1" x14ac:dyDescent="0.25">
      <c r="A24" s="65"/>
      <c r="B24" s="66"/>
      <c r="C24" s="66"/>
      <c r="D24" s="609" t="s">
        <v>628</v>
      </c>
      <c r="E24" s="610"/>
      <c r="F24" s="610"/>
      <c r="G24" s="610"/>
      <c r="H24" s="610"/>
      <c r="I24" s="610"/>
      <c r="J24" s="610"/>
      <c r="K24" s="610"/>
      <c r="L24" s="610"/>
      <c r="M24" s="610"/>
      <c r="N24" s="610"/>
      <c r="O24" s="610"/>
      <c r="P24" s="610"/>
      <c r="Q24" s="610"/>
      <c r="R24" s="610"/>
      <c r="S24" s="610"/>
      <c r="T24" s="610"/>
      <c r="U24" s="610"/>
      <c r="V24" s="610"/>
      <c r="W24" s="610"/>
      <c r="X24" s="610"/>
      <c r="Y24" s="610"/>
      <c r="Z24" s="610"/>
      <c r="AA24" s="610"/>
      <c r="AB24" s="610"/>
      <c r="AC24" s="610"/>
      <c r="AD24" s="610"/>
      <c r="AE24" s="610"/>
      <c r="AF24" s="610"/>
      <c r="AG24" s="610"/>
      <c r="AH24" s="610"/>
      <c r="AI24" s="610"/>
      <c r="AJ24" s="610"/>
      <c r="AK24" s="610"/>
      <c r="AL24" s="610"/>
      <c r="AM24" s="610"/>
      <c r="AN24" s="610"/>
      <c r="AO24" s="610"/>
      <c r="AP24" s="610"/>
      <c r="AQ24" s="610"/>
      <c r="AR24" s="610"/>
      <c r="AS24" s="611"/>
      <c r="AT24" s="586">
        <v>212</v>
      </c>
      <c r="AU24" s="586"/>
      <c r="AV24" s="586"/>
      <c r="AW24" s="586"/>
      <c r="AX24" s="586"/>
      <c r="AY24" s="586"/>
      <c r="AZ24" s="586"/>
      <c r="BA24" s="586"/>
      <c r="BB24" s="586"/>
      <c r="BC24" s="586"/>
      <c r="BD24" s="586"/>
      <c r="BE24" s="586"/>
      <c r="BF24" s="586"/>
      <c r="BG24" s="586"/>
      <c r="BH24" s="586"/>
      <c r="BI24" s="586"/>
      <c r="BJ24" s="586"/>
      <c r="BK24" s="586"/>
      <c r="BL24" s="586">
        <v>0</v>
      </c>
      <c r="BM24" s="586"/>
      <c r="BN24" s="586"/>
      <c r="BO24" s="586"/>
      <c r="BP24" s="586"/>
      <c r="BQ24" s="586"/>
      <c r="BR24" s="586"/>
      <c r="BS24" s="586"/>
      <c r="BT24" s="586"/>
      <c r="BU24" s="586"/>
      <c r="BV24" s="586"/>
      <c r="BW24" s="586"/>
      <c r="BX24" s="586"/>
      <c r="BY24" s="586"/>
      <c r="BZ24" s="586"/>
      <c r="CA24" s="586"/>
      <c r="CB24" s="586"/>
      <c r="CC24" s="586"/>
    </row>
    <row r="25" spans="1:81" ht="24" customHeight="1" x14ac:dyDescent="0.25">
      <c r="A25" s="65"/>
      <c r="B25" s="66"/>
      <c r="C25" s="66"/>
      <c r="D25" s="609" t="s">
        <v>629</v>
      </c>
      <c r="E25" s="610"/>
      <c r="F25" s="610"/>
      <c r="G25" s="610"/>
      <c r="H25" s="610"/>
      <c r="I25" s="610"/>
      <c r="J25" s="610"/>
      <c r="K25" s="610"/>
      <c r="L25" s="610"/>
      <c r="M25" s="610"/>
      <c r="N25" s="610"/>
      <c r="O25" s="610"/>
      <c r="P25" s="610"/>
      <c r="Q25" s="610"/>
      <c r="R25" s="610"/>
      <c r="S25" s="610"/>
      <c r="T25" s="610"/>
      <c r="U25" s="610"/>
      <c r="V25" s="610"/>
      <c r="W25" s="610"/>
      <c r="X25" s="610"/>
      <c r="Y25" s="610"/>
      <c r="Z25" s="610"/>
      <c r="AA25" s="610"/>
      <c r="AB25" s="610"/>
      <c r="AC25" s="610"/>
      <c r="AD25" s="610"/>
      <c r="AE25" s="610"/>
      <c r="AF25" s="610"/>
      <c r="AG25" s="610"/>
      <c r="AH25" s="610"/>
      <c r="AI25" s="610"/>
      <c r="AJ25" s="610"/>
      <c r="AK25" s="610"/>
      <c r="AL25" s="610"/>
      <c r="AM25" s="610"/>
      <c r="AN25" s="610"/>
      <c r="AO25" s="610"/>
      <c r="AP25" s="610"/>
      <c r="AQ25" s="610"/>
      <c r="AR25" s="610"/>
      <c r="AS25" s="611"/>
      <c r="AT25" s="586">
        <v>213</v>
      </c>
      <c r="AU25" s="586"/>
      <c r="AV25" s="586"/>
      <c r="AW25" s="586"/>
      <c r="AX25" s="586"/>
      <c r="AY25" s="586"/>
      <c r="AZ25" s="586"/>
      <c r="BA25" s="586"/>
      <c r="BB25" s="586"/>
      <c r="BC25" s="586"/>
      <c r="BD25" s="586"/>
      <c r="BE25" s="586"/>
      <c r="BF25" s="586"/>
      <c r="BG25" s="586"/>
      <c r="BH25" s="586"/>
      <c r="BI25" s="586"/>
      <c r="BJ25" s="586"/>
      <c r="BK25" s="586"/>
      <c r="BL25" s="586">
        <v>0</v>
      </c>
      <c r="BM25" s="586"/>
      <c r="BN25" s="586"/>
      <c r="BO25" s="586"/>
      <c r="BP25" s="586"/>
      <c r="BQ25" s="586"/>
      <c r="BR25" s="586"/>
      <c r="BS25" s="586"/>
      <c r="BT25" s="586"/>
      <c r="BU25" s="586"/>
      <c r="BV25" s="586"/>
      <c r="BW25" s="586"/>
      <c r="BX25" s="586"/>
      <c r="BY25" s="586"/>
      <c r="BZ25" s="586"/>
      <c r="CA25" s="586"/>
      <c r="CB25" s="586"/>
      <c r="CC25" s="586"/>
    </row>
    <row r="26" spans="1:81" ht="15" customHeight="1" x14ac:dyDescent="0.25">
      <c r="A26" s="65"/>
      <c r="B26" s="66"/>
      <c r="C26" s="66"/>
      <c r="D26" s="609" t="s">
        <v>630</v>
      </c>
      <c r="E26" s="610"/>
      <c r="F26" s="610"/>
      <c r="G26" s="610"/>
      <c r="H26" s="610"/>
      <c r="I26" s="610"/>
      <c r="J26" s="610"/>
      <c r="K26" s="610"/>
      <c r="L26" s="610"/>
      <c r="M26" s="610"/>
      <c r="N26" s="610"/>
      <c r="O26" s="610"/>
      <c r="P26" s="610"/>
      <c r="Q26" s="610"/>
      <c r="R26" s="610"/>
      <c r="S26" s="610"/>
      <c r="T26" s="610"/>
      <c r="U26" s="610"/>
      <c r="V26" s="610"/>
      <c r="W26" s="610"/>
      <c r="X26" s="610"/>
      <c r="Y26" s="610"/>
      <c r="Z26" s="610"/>
      <c r="AA26" s="610"/>
      <c r="AB26" s="610"/>
      <c r="AC26" s="610"/>
      <c r="AD26" s="610"/>
      <c r="AE26" s="610"/>
      <c r="AF26" s="610"/>
      <c r="AG26" s="610"/>
      <c r="AH26" s="610"/>
      <c r="AI26" s="610"/>
      <c r="AJ26" s="610"/>
      <c r="AK26" s="610"/>
      <c r="AL26" s="610"/>
      <c r="AM26" s="610"/>
      <c r="AN26" s="610"/>
      <c r="AO26" s="610"/>
      <c r="AP26" s="610"/>
      <c r="AQ26" s="610"/>
      <c r="AR26" s="610"/>
      <c r="AS26" s="611"/>
      <c r="AT26" s="586">
        <v>214</v>
      </c>
      <c r="AU26" s="586"/>
      <c r="AV26" s="586"/>
      <c r="AW26" s="586"/>
      <c r="AX26" s="586"/>
      <c r="AY26" s="586"/>
      <c r="AZ26" s="586"/>
      <c r="BA26" s="586"/>
      <c r="BB26" s="586"/>
      <c r="BC26" s="586"/>
      <c r="BD26" s="586"/>
      <c r="BE26" s="586"/>
      <c r="BF26" s="586"/>
      <c r="BG26" s="586"/>
      <c r="BH26" s="586"/>
      <c r="BI26" s="586"/>
      <c r="BJ26" s="586"/>
      <c r="BK26" s="586"/>
      <c r="BL26" s="586">
        <v>0</v>
      </c>
      <c r="BM26" s="586"/>
      <c r="BN26" s="586"/>
      <c r="BO26" s="586"/>
      <c r="BP26" s="586"/>
      <c r="BQ26" s="586"/>
      <c r="BR26" s="586"/>
      <c r="BS26" s="586"/>
      <c r="BT26" s="586"/>
      <c r="BU26" s="586"/>
      <c r="BV26" s="586"/>
      <c r="BW26" s="586"/>
      <c r="BX26" s="586"/>
      <c r="BY26" s="586"/>
      <c r="BZ26" s="586"/>
      <c r="CA26" s="586"/>
      <c r="CB26" s="586"/>
      <c r="CC26" s="586"/>
    </row>
    <row r="27" spans="1:81" ht="15" customHeight="1" x14ac:dyDescent="0.25">
      <c r="A27" s="584" t="s">
        <v>631</v>
      </c>
      <c r="B27" s="585"/>
      <c r="C27" s="585"/>
      <c r="D27" s="585"/>
      <c r="E27" s="585"/>
      <c r="F27" s="585"/>
      <c r="G27" s="585"/>
      <c r="H27" s="585"/>
      <c r="I27" s="585"/>
      <c r="J27" s="585"/>
      <c r="K27" s="585"/>
      <c r="L27" s="585"/>
      <c r="M27" s="585"/>
      <c r="N27" s="585"/>
      <c r="O27" s="585"/>
      <c r="P27" s="585"/>
      <c r="Q27" s="585"/>
      <c r="R27" s="585"/>
      <c r="S27" s="585"/>
      <c r="T27" s="585"/>
      <c r="U27" s="585"/>
      <c r="V27" s="585"/>
      <c r="W27" s="585"/>
      <c r="X27" s="585"/>
      <c r="Y27" s="585"/>
      <c r="Z27" s="585"/>
      <c r="AA27" s="585"/>
      <c r="AB27" s="585"/>
      <c r="AC27" s="585"/>
      <c r="AD27" s="585"/>
      <c r="AE27" s="585"/>
      <c r="AF27" s="585"/>
      <c r="AG27" s="585"/>
      <c r="AH27" s="585"/>
      <c r="AI27" s="585"/>
      <c r="AJ27" s="585"/>
      <c r="AK27" s="585"/>
      <c r="AL27" s="585"/>
      <c r="AM27" s="585"/>
      <c r="AN27" s="585"/>
      <c r="AO27" s="585"/>
      <c r="AP27" s="585"/>
      <c r="AQ27" s="585"/>
      <c r="AR27" s="585"/>
      <c r="AS27" s="585"/>
      <c r="AT27" s="586">
        <v>220</v>
      </c>
      <c r="AU27" s="586"/>
      <c r="AV27" s="586"/>
      <c r="AW27" s="586"/>
      <c r="AX27" s="586"/>
      <c r="AY27" s="586"/>
      <c r="AZ27" s="586"/>
      <c r="BA27" s="586"/>
      <c r="BB27" s="586"/>
      <c r="BC27" s="586"/>
      <c r="BD27" s="586"/>
      <c r="BE27" s="586"/>
      <c r="BF27" s="586"/>
      <c r="BG27" s="586"/>
      <c r="BH27" s="586"/>
      <c r="BI27" s="586"/>
      <c r="BJ27" s="586"/>
      <c r="BK27" s="586"/>
      <c r="BL27" s="586">
        <v>0</v>
      </c>
      <c r="BM27" s="586"/>
      <c r="BN27" s="586"/>
      <c r="BO27" s="586"/>
      <c r="BP27" s="586"/>
      <c r="BQ27" s="586"/>
      <c r="BR27" s="586"/>
      <c r="BS27" s="586"/>
      <c r="BT27" s="586"/>
      <c r="BU27" s="586"/>
      <c r="BV27" s="586"/>
      <c r="BW27" s="586"/>
      <c r="BX27" s="586"/>
      <c r="BY27" s="586"/>
      <c r="BZ27" s="586"/>
      <c r="CA27" s="586"/>
      <c r="CB27" s="586"/>
      <c r="CC27" s="586"/>
    </row>
    <row r="28" spans="1:81" ht="15" customHeight="1" x14ac:dyDescent="0.25">
      <c r="A28" s="584" t="s">
        <v>632</v>
      </c>
      <c r="B28" s="585"/>
      <c r="C28" s="585"/>
      <c r="D28" s="585"/>
      <c r="E28" s="585"/>
      <c r="F28" s="585"/>
      <c r="G28" s="585"/>
      <c r="H28" s="585"/>
      <c r="I28" s="585"/>
      <c r="J28" s="585"/>
      <c r="K28" s="585"/>
      <c r="L28" s="585"/>
      <c r="M28" s="585"/>
      <c r="N28" s="585"/>
      <c r="O28" s="585"/>
      <c r="P28" s="585"/>
      <c r="Q28" s="585"/>
      <c r="R28" s="585"/>
      <c r="S28" s="585"/>
      <c r="T28" s="585"/>
      <c r="U28" s="585"/>
      <c r="V28" s="585"/>
      <c r="W28" s="585"/>
      <c r="X28" s="585"/>
      <c r="Y28" s="585"/>
      <c r="Z28" s="585"/>
      <c r="AA28" s="585"/>
      <c r="AB28" s="585"/>
      <c r="AC28" s="585"/>
      <c r="AD28" s="585"/>
      <c r="AE28" s="585"/>
      <c r="AF28" s="585"/>
      <c r="AG28" s="585"/>
      <c r="AH28" s="585"/>
      <c r="AI28" s="585"/>
      <c r="AJ28" s="585"/>
      <c r="AK28" s="585"/>
      <c r="AL28" s="585"/>
      <c r="AM28" s="585"/>
      <c r="AN28" s="585"/>
      <c r="AO28" s="585"/>
      <c r="AP28" s="585"/>
      <c r="AQ28" s="585"/>
      <c r="AR28" s="585"/>
      <c r="AS28" s="585"/>
      <c r="AT28" s="586">
        <v>230</v>
      </c>
      <c r="AU28" s="586"/>
      <c r="AV28" s="586"/>
      <c r="AW28" s="586"/>
      <c r="AX28" s="586"/>
      <c r="AY28" s="586"/>
      <c r="AZ28" s="586"/>
      <c r="BA28" s="586"/>
      <c r="BB28" s="586"/>
      <c r="BC28" s="586"/>
      <c r="BD28" s="586"/>
      <c r="BE28" s="586"/>
      <c r="BF28" s="586"/>
      <c r="BG28" s="586"/>
      <c r="BH28" s="586"/>
      <c r="BI28" s="586"/>
      <c r="BJ28" s="586"/>
      <c r="BK28" s="586"/>
      <c r="BL28" s="586">
        <v>0</v>
      </c>
      <c r="BM28" s="586"/>
      <c r="BN28" s="586"/>
      <c r="BO28" s="586"/>
      <c r="BP28" s="586"/>
      <c r="BQ28" s="586"/>
      <c r="BR28" s="586"/>
      <c r="BS28" s="586"/>
      <c r="BT28" s="586"/>
      <c r="BU28" s="586"/>
      <c r="BV28" s="586"/>
      <c r="BW28" s="586"/>
      <c r="BX28" s="586"/>
      <c r="BY28" s="586"/>
      <c r="BZ28" s="586"/>
      <c r="CA28" s="586"/>
      <c r="CB28" s="586"/>
      <c r="CC28" s="586"/>
    </row>
    <row r="29" spans="1:81" ht="24" customHeight="1" x14ac:dyDescent="0.25">
      <c r="A29" s="584" t="s">
        <v>633</v>
      </c>
      <c r="B29" s="585"/>
      <c r="C29" s="585"/>
      <c r="D29" s="585"/>
      <c r="E29" s="585"/>
      <c r="F29" s="585"/>
      <c r="G29" s="585"/>
      <c r="H29" s="585"/>
      <c r="I29" s="585"/>
      <c r="J29" s="585"/>
      <c r="K29" s="585"/>
      <c r="L29" s="585"/>
      <c r="M29" s="585"/>
      <c r="N29" s="585"/>
      <c r="O29" s="585"/>
      <c r="P29" s="585"/>
      <c r="Q29" s="585"/>
      <c r="R29" s="585"/>
      <c r="S29" s="585"/>
      <c r="T29" s="585"/>
      <c r="U29" s="585"/>
      <c r="V29" s="585"/>
      <c r="W29" s="585"/>
      <c r="X29" s="585"/>
      <c r="Y29" s="585"/>
      <c r="Z29" s="585"/>
      <c r="AA29" s="585"/>
      <c r="AB29" s="585"/>
      <c r="AC29" s="585"/>
      <c r="AD29" s="585"/>
      <c r="AE29" s="585"/>
      <c r="AF29" s="585"/>
      <c r="AG29" s="585"/>
      <c r="AH29" s="585"/>
      <c r="AI29" s="585"/>
      <c r="AJ29" s="585"/>
      <c r="AK29" s="585"/>
      <c r="AL29" s="585"/>
      <c r="AM29" s="585"/>
      <c r="AN29" s="585"/>
      <c r="AO29" s="585"/>
      <c r="AP29" s="585"/>
      <c r="AQ29" s="585"/>
      <c r="AR29" s="585"/>
      <c r="AS29" s="585"/>
      <c r="AT29" s="586">
        <v>240</v>
      </c>
      <c r="AU29" s="586"/>
      <c r="AV29" s="586"/>
      <c r="AW29" s="586"/>
      <c r="AX29" s="586"/>
      <c r="AY29" s="586"/>
      <c r="AZ29" s="586"/>
      <c r="BA29" s="586"/>
      <c r="BB29" s="586"/>
      <c r="BC29" s="586"/>
      <c r="BD29" s="586"/>
      <c r="BE29" s="586"/>
      <c r="BF29" s="586"/>
      <c r="BG29" s="586"/>
      <c r="BH29" s="586"/>
      <c r="BI29" s="586"/>
      <c r="BJ29" s="586"/>
      <c r="BK29" s="586"/>
      <c r="BL29" s="586">
        <v>0</v>
      </c>
      <c r="BM29" s="586"/>
      <c r="BN29" s="586"/>
      <c r="BO29" s="586"/>
      <c r="BP29" s="586"/>
      <c r="BQ29" s="586"/>
      <c r="BR29" s="586"/>
      <c r="BS29" s="586"/>
      <c r="BT29" s="586"/>
      <c r="BU29" s="586"/>
      <c r="BV29" s="586"/>
      <c r="BW29" s="586"/>
      <c r="BX29" s="586"/>
      <c r="BY29" s="586"/>
      <c r="BZ29" s="586"/>
      <c r="CA29" s="586"/>
      <c r="CB29" s="586"/>
      <c r="CC29" s="586"/>
    </row>
    <row r="30" spans="1:81" ht="15" customHeight="1" x14ac:dyDescent="0.25">
      <c r="A30" s="584" t="s">
        <v>634</v>
      </c>
      <c r="B30" s="585"/>
      <c r="C30" s="585"/>
      <c r="D30" s="585"/>
      <c r="E30" s="585"/>
      <c r="F30" s="585"/>
      <c r="G30" s="585"/>
      <c r="H30" s="585"/>
      <c r="I30" s="585"/>
      <c r="J30" s="585"/>
      <c r="K30" s="585"/>
      <c r="L30" s="585"/>
      <c r="M30" s="585"/>
      <c r="N30" s="585"/>
      <c r="O30" s="585"/>
      <c r="P30" s="585"/>
      <c r="Q30" s="585"/>
      <c r="R30" s="585"/>
      <c r="S30" s="585"/>
      <c r="T30" s="585"/>
      <c r="U30" s="585"/>
      <c r="V30" s="585"/>
      <c r="W30" s="585"/>
      <c r="X30" s="585"/>
      <c r="Y30" s="585"/>
      <c r="Z30" s="585"/>
      <c r="AA30" s="585"/>
      <c r="AB30" s="585"/>
      <c r="AC30" s="585"/>
      <c r="AD30" s="585"/>
      <c r="AE30" s="585"/>
      <c r="AF30" s="585"/>
      <c r="AG30" s="585"/>
      <c r="AH30" s="585"/>
      <c r="AI30" s="585"/>
      <c r="AJ30" s="585"/>
      <c r="AK30" s="585"/>
      <c r="AL30" s="585"/>
      <c r="AM30" s="585"/>
      <c r="AN30" s="585"/>
      <c r="AO30" s="585"/>
      <c r="AP30" s="585"/>
      <c r="AQ30" s="585"/>
      <c r="AR30" s="585"/>
      <c r="AS30" s="585"/>
      <c r="AT30" s="586">
        <v>250</v>
      </c>
      <c r="AU30" s="586"/>
      <c r="AV30" s="586"/>
      <c r="AW30" s="586"/>
      <c r="AX30" s="586"/>
      <c r="AY30" s="586"/>
      <c r="AZ30" s="586"/>
      <c r="BA30" s="586"/>
      <c r="BB30" s="586"/>
      <c r="BC30" s="586"/>
      <c r="BD30" s="586"/>
      <c r="BE30" s="586"/>
      <c r="BF30" s="586"/>
      <c r="BG30" s="586"/>
      <c r="BH30" s="586"/>
      <c r="BI30" s="586"/>
      <c r="BJ30" s="586"/>
      <c r="BK30" s="586"/>
      <c r="BL30" s="586">
        <v>0</v>
      </c>
      <c r="BM30" s="586"/>
      <c r="BN30" s="586"/>
      <c r="BO30" s="586"/>
      <c r="BP30" s="586"/>
      <c r="BQ30" s="586"/>
      <c r="BR30" s="586"/>
      <c r="BS30" s="586"/>
      <c r="BT30" s="586"/>
      <c r="BU30" s="586"/>
      <c r="BV30" s="586"/>
      <c r="BW30" s="586"/>
      <c r="BX30" s="586"/>
      <c r="BY30" s="586"/>
      <c r="BZ30" s="586"/>
      <c r="CA30" s="586"/>
      <c r="CB30" s="586"/>
      <c r="CC30" s="586"/>
    </row>
    <row r="31" spans="1:81" ht="15" customHeight="1" x14ac:dyDescent="0.25">
      <c r="A31" s="59"/>
      <c r="B31" s="60"/>
      <c r="C31" s="60"/>
      <c r="D31" s="600" t="s">
        <v>625</v>
      </c>
      <c r="E31" s="601"/>
      <c r="F31" s="601"/>
      <c r="G31" s="601"/>
      <c r="H31" s="601"/>
      <c r="I31" s="601"/>
      <c r="J31" s="601"/>
      <c r="K31" s="601"/>
      <c r="L31" s="601"/>
      <c r="M31" s="601"/>
      <c r="N31" s="601"/>
      <c r="O31" s="601"/>
      <c r="P31" s="601"/>
      <c r="Q31" s="601"/>
      <c r="R31" s="601"/>
      <c r="S31" s="601"/>
      <c r="T31" s="601"/>
      <c r="U31" s="601"/>
      <c r="V31" s="601"/>
      <c r="W31" s="601"/>
      <c r="X31" s="601"/>
      <c r="Y31" s="601"/>
      <c r="Z31" s="601"/>
      <c r="AA31" s="601"/>
      <c r="AB31" s="601"/>
      <c r="AC31" s="601"/>
      <c r="AD31" s="601"/>
      <c r="AE31" s="601"/>
      <c r="AF31" s="601"/>
      <c r="AG31" s="601"/>
      <c r="AH31" s="601"/>
      <c r="AI31" s="601"/>
      <c r="AJ31" s="601"/>
      <c r="AK31" s="601"/>
      <c r="AL31" s="601"/>
      <c r="AM31" s="601"/>
      <c r="AN31" s="601"/>
      <c r="AO31" s="601"/>
      <c r="AP31" s="601"/>
      <c r="AQ31" s="601"/>
      <c r="AR31" s="601"/>
      <c r="AS31" s="602"/>
      <c r="AT31" s="589">
        <v>251</v>
      </c>
      <c r="AU31" s="590"/>
      <c r="AV31" s="590"/>
      <c r="AW31" s="590"/>
      <c r="AX31" s="590"/>
      <c r="AY31" s="590"/>
      <c r="AZ31" s="590"/>
      <c r="BA31" s="590"/>
      <c r="BB31" s="590"/>
      <c r="BC31" s="590"/>
      <c r="BD31" s="590"/>
      <c r="BE31" s="590"/>
      <c r="BF31" s="590"/>
      <c r="BG31" s="590"/>
      <c r="BH31" s="590"/>
      <c r="BI31" s="590"/>
      <c r="BJ31" s="590"/>
      <c r="BK31" s="591"/>
      <c r="BL31" s="589">
        <v>0</v>
      </c>
      <c r="BM31" s="590"/>
      <c r="BN31" s="590"/>
      <c r="BO31" s="590"/>
      <c r="BP31" s="590"/>
      <c r="BQ31" s="590"/>
      <c r="BR31" s="590"/>
      <c r="BS31" s="590"/>
      <c r="BT31" s="590"/>
      <c r="BU31" s="590"/>
      <c r="BV31" s="590"/>
      <c r="BW31" s="590"/>
      <c r="BX31" s="590"/>
      <c r="BY31" s="590"/>
      <c r="BZ31" s="590"/>
      <c r="CA31" s="590"/>
      <c r="CB31" s="590"/>
      <c r="CC31" s="591"/>
    </row>
    <row r="32" spans="1:81" ht="11.25" customHeight="1" x14ac:dyDescent="0.25">
      <c r="A32" s="63"/>
      <c r="B32" s="64"/>
      <c r="C32" s="64"/>
      <c r="D32" s="596" t="s">
        <v>635</v>
      </c>
      <c r="E32" s="612"/>
      <c r="F32" s="612"/>
      <c r="G32" s="612"/>
      <c r="H32" s="612"/>
      <c r="I32" s="612"/>
      <c r="J32" s="612"/>
      <c r="K32" s="612"/>
      <c r="L32" s="612"/>
      <c r="M32" s="612"/>
      <c r="N32" s="612"/>
      <c r="O32" s="612"/>
      <c r="P32" s="612"/>
      <c r="Q32" s="612"/>
      <c r="R32" s="612"/>
      <c r="S32" s="612"/>
      <c r="T32" s="612"/>
      <c r="U32" s="612"/>
      <c r="V32" s="612"/>
      <c r="W32" s="612"/>
      <c r="X32" s="612"/>
      <c r="Y32" s="612"/>
      <c r="Z32" s="612"/>
      <c r="AA32" s="612"/>
      <c r="AB32" s="612"/>
      <c r="AC32" s="612"/>
      <c r="AD32" s="612"/>
      <c r="AE32" s="612"/>
      <c r="AF32" s="612"/>
      <c r="AG32" s="612"/>
      <c r="AH32" s="612"/>
      <c r="AI32" s="612"/>
      <c r="AJ32" s="612"/>
      <c r="AK32" s="612"/>
      <c r="AL32" s="612"/>
      <c r="AM32" s="612"/>
      <c r="AN32" s="612"/>
      <c r="AO32" s="612"/>
      <c r="AP32" s="612"/>
      <c r="AQ32" s="612"/>
      <c r="AR32" s="612"/>
      <c r="AS32" s="613"/>
      <c r="AT32" s="592"/>
      <c r="AU32" s="593"/>
      <c r="AV32" s="593"/>
      <c r="AW32" s="593"/>
      <c r="AX32" s="593"/>
      <c r="AY32" s="593"/>
      <c r="AZ32" s="593"/>
      <c r="BA32" s="593"/>
      <c r="BB32" s="593"/>
      <c r="BC32" s="593"/>
      <c r="BD32" s="593"/>
      <c r="BE32" s="593"/>
      <c r="BF32" s="593"/>
      <c r="BG32" s="593"/>
      <c r="BH32" s="593"/>
      <c r="BI32" s="593"/>
      <c r="BJ32" s="593"/>
      <c r="BK32" s="594"/>
      <c r="BL32" s="592"/>
      <c r="BM32" s="593"/>
      <c r="BN32" s="593"/>
      <c r="BO32" s="593"/>
      <c r="BP32" s="593"/>
      <c r="BQ32" s="593"/>
      <c r="BR32" s="593"/>
      <c r="BS32" s="593"/>
      <c r="BT32" s="593"/>
      <c r="BU32" s="593"/>
      <c r="BV32" s="593"/>
      <c r="BW32" s="593"/>
      <c r="BX32" s="593"/>
      <c r="BY32" s="593"/>
      <c r="BZ32" s="593"/>
      <c r="CA32" s="593"/>
      <c r="CB32" s="593"/>
      <c r="CC32" s="594"/>
    </row>
    <row r="33" spans="1:99" ht="24" customHeight="1" x14ac:dyDescent="0.25">
      <c r="A33" s="65"/>
      <c r="B33" s="66"/>
      <c r="C33" s="66"/>
      <c r="D33" s="609" t="s">
        <v>636</v>
      </c>
      <c r="E33" s="610"/>
      <c r="F33" s="610"/>
      <c r="G33" s="610"/>
      <c r="H33" s="610"/>
      <c r="I33" s="610"/>
      <c r="J33" s="610"/>
      <c r="K33" s="610"/>
      <c r="L33" s="610"/>
      <c r="M33" s="610"/>
      <c r="N33" s="610"/>
      <c r="O33" s="610"/>
      <c r="P33" s="610"/>
      <c r="Q33" s="610"/>
      <c r="R33" s="610"/>
      <c r="S33" s="610"/>
      <c r="T33" s="610"/>
      <c r="U33" s="610"/>
      <c r="V33" s="610"/>
      <c r="W33" s="610"/>
      <c r="X33" s="610"/>
      <c r="Y33" s="610"/>
      <c r="Z33" s="610"/>
      <c r="AA33" s="610"/>
      <c r="AB33" s="610"/>
      <c r="AC33" s="610"/>
      <c r="AD33" s="610"/>
      <c r="AE33" s="610"/>
      <c r="AF33" s="610"/>
      <c r="AG33" s="610"/>
      <c r="AH33" s="610"/>
      <c r="AI33" s="610"/>
      <c r="AJ33" s="610"/>
      <c r="AK33" s="610"/>
      <c r="AL33" s="610"/>
      <c r="AM33" s="610"/>
      <c r="AN33" s="610"/>
      <c r="AO33" s="610"/>
      <c r="AP33" s="610"/>
      <c r="AQ33" s="610"/>
      <c r="AR33" s="610"/>
      <c r="AS33" s="611"/>
      <c r="AT33" s="586">
        <v>252</v>
      </c>
      <c r="AU33" s="586"/>
      <c r="AV33" s="586"/>
      <c r="AW33" s="586"/>
      <c r="AX33" s="586"/>
      <c r="AY33" s="586"/>
      <c r="AZ33" s="586"/>
      <c r="BA33" s="586"/>
      <c r="BB33" s="586"/>
      <c r="BC33" s="586"/>
      <c r="BD33" s="586"/>
      <c r="BE33" s="586"/>
      <c r="BF33" s="586"/>
      <c r="BG33" s="586"/>
      <c r="BH33" s="586"/>
      <c r="BI33" s="586"/>
      <c r="BJ33" s="586"/>
      <c r="BK33" s="586"/>
      <c r="BL33" s="586">
        <v>0</v>
      </c>
      <c r="BM33" s="586"/>
      <c r="BN33" s="586"/>
      <c r="BO33" s="586"/>
      <c r="BP33" s="586"/>
      <c r="BQ33" s="586"/>
      <c r="BR33" s="586"/>
      <c r="BS33" s="586"/>
      <c r="BT33" s="586"/>
      <c r="BU33" s="586"/>
      <c r="BV33" s="586"/>
      <c r="BW33" s="586"/>
      <c r="BX33" s="586"/>
      <c r="BY33" s="586"/>
      <c r="BZ33" s="586"/>
      <c r="CA33" s="586"/>
      <c r="CB33" s="586"/>
      <c r="CC33" s="586"/>
    </row>
    <row r="34" spans="1:99" ht="24" customHeight="1" x14ac:dyDescent="0.25">
      <c r="A34" s="65"/>
      <c r="B34" s="66"/>
      <c r="C34" s="66"/>
      <c r="D34" s="609" t="s">
        <v>637</v>
      </c>
      <c r="E34" s="610"/>
      <c r="F34" s="610"/>
      <c r="G34" s="610"/>
      <c r="H34" s="610"/>
      <c r="I34" s="610"/>
      <c r="J34" s="610"/>
      <c r="K34" s="610"/>
      <c r="L34" s="610"/>
      <c r="M34" s="610"/>
      <c r="N34" s="610"/>
      <c r="O34" s="610"/>
      <c r="P34" s="610"/>
      <c r="Q34" s="610"/>
      <c r="R34" s="610"/>
      <c r="S34" s="610"/>
      <c r="T34" s="610"/>
      <c r="U34" s="610"/>
      <c r="V34" s="610"/>
      <c r="W34" s="610"/>
      <c r="X34" s="610"/>
      <c r="Y34" s="610"/>
      <c r="Z34" s="610"/>
      <c r="AA34" s="610"/>
      <c r="AB34" s="610"/>
      <c r="AC34" s="610"/>
      <c r="AD34" s="610"/>
      <c r="AE34" s="610"/>
      <c r="AF34" s="610"/>
      <c r="AG34" s="610"/>
      <c r="AH34" s="610"/>
      <c r="AI34" s="610"/>
      <c r="AJ34" s="610"/>
      <c r="AK34" s="610"/>
      <c r="AL34" s="610"/>
      <c r="AM34" s="610"/>
      <c r="AN34" s="610"/>
      <c r="AO34" s="610"/>
      <c r="AP34" s="610"/>
      <c r="AQ34" s="610"/>
      <c r="AR34" s="610"/>
      <c r="AS34" s="611"/>
      <c r="AT34" s="586">
        <v>253</v>
      </c>
      <c r="AU34" s="586"/>
      <c r="AV34" s="586"/>
      <c r="AW34" s="586"/>
      <c r="AX34" s="586"/>
      <c r="AY34" s="586"/>
      <c r="AZ34" s="586"/>
      <c r="BA34" s="586"/>
      <c r="BB34" s="586"/>
      <c r="BC34" s="586"/>
      <c r="BD34" s="586"/>
      <c r="BE34" s="586"/>
      <c r="BF34" s="586"/>
      <c r="BG34" s="586"/>
      <c r="BH34" s="586"/>
      <c r="BI34" s="586"/>
      <c r="BJ34" s="586"/>
      <c r="BK34" s="586"/>
      <c r="BL34" s="586">
        <v>0</v>
      </c>
      <c r="BM34" s="586"/>
      <c r="BN34" s="586"/>
      <c r="BO34" s="586"/>
      <c r="BP34" s="586"/>
      <c r="BQ34" s="586"/>
      <c r="BR34" s="586"/>
      <c r="BS34" s="586"/>
      <c r="BT34" s="586"/>
      <c r="BU34" s="586"/>
      <c r="BV34" s="586"/>
      <c r="BW34" s="586"/>
      <c r="BX34" s="586"/>
      <c r="BY34" s="586"/>
      <c r="BZ34" s="586"/>
      <c r="CA34" s="586"/>
      <c r="CB34" s="586"/>
      <c r="CC34" s="586"/>
    </row>
    <row r="35" spans="1:99" ht="15" customHeight="1" x14ac:dyDescent="0.25">
      <c r="A35" s="65"/>
      <c r="B35" s="66"/>
      <c r="C35" s="66"/>
      <c r="D35" s="609" t="s">
        <v>638</v>
      </c>
      <c r="E35" s="610"/>
      <c r="F35" s="610"/>
      <c r="G35" s="610"/>
      <c r="H35" s="610"/>
      <c r="I35" s="610"/>
      <c r="J35" s="610"/>
      <c r="K35" s="610"/>
      <c r="L35" s="610"/>
      <c r="M35" s="610"/>
      <c r="N35" s="610"/>
      <c r="O35" s="610"/>
      <c r="P35" s="610"/>
      <c r="Q35" s="610"/>
      <c r="R35" s="610"/>
      <c r="S35" s="610"/>
      <c r="T35" s="610"/>
      <c r="U35" s="610"/>
      <c r="V35" s="610"/>
      <c r="W35" s="610"/>
      <c r="X35" s="610"/>
      <c r="Y35" s="610"/>
      <c r="Z35" s="610"/>
      <c r="AA35" s="610"/>
      <c r="AB35" s="610"/>
      <c r="AC35" s="610"/>
      <c r="AD35" s="610"/>
      <c r="AE35" s="610"/>
      <c r="AF35" s="610"/>
      <c r="AG35" s="610"/>
      <c r="AH35" s="610"/>
      <c r="AI35" s="610"/>
      <c r="AJ35" s="610"/>
      <c r="AK35" s="610"/>
      <c r="AL35" s="610"/>
      <c r="AM35" s="610"/>
      <c r="AN35" s="610"/>
      <c r="AO35" s="610"/>
      <c r="AP35" s="610"/>
      <c r="AQ35" s="610"/>
      <c r="AR35" s="610"/>
      <c r="AS35" s="611"/>
      <c r="AT35" s="586">
        <v>254</v>
      </c>
      <c r="AU35" s="586"/>
      <c r="AV35" s="586"/>
      <c r="AW35" s="586"/>
      <c r="AX35" s="586"/>
      <c r="AY35" s="586"/>
      <c r="AZ35" s="586"/>
      <c r="BA35" s="586"/>
      <c r="BB35" s="586"/>
      <c r="BC35" s="586"/>
      <c r="BD35" s="586"/>
      <c r="BE35" s="586"/>
      <c r="BF35" s="586"/>
      <c r="BG35" s="586"/>
      <c r="BH35" s="586"/>
      <c r="BI35" s="586"/>
      <c r="BJ35" s="586"/>
      <c r="BK35" s="586"/>
      <c r="BL35" s="586">
        <v>0</v>
      </c>
      <c r="BM35" s="586"/>
      <c r="BN35" s="586"/>
      <c r="BO35" s="586"/>
      <c r="BP35" s="586"/>
      <c r="BQ35" s="586"/>
      <c r="BR35" s="586"/>
      <c r="BS35" s="586"/>
      <c r="BT35" s="586"/>
      <c r="BU35" s="586"/>
      <c r="BV35" s="586"/>
      <c r="BW35" s="586"/>
      <c r="BX35" s="586"/>
      <c r="BY35" s="586"/>
      <c r="BZ35" s="586"/>
      <c r="CA35" s="586"/>
      <c r="CB35" s="586"/>
      <c r="CC35" s="586"/>
    </row>
    <row r="36" spans="1:99" ht="15" customHeight="1" x14ac:dyDescent="0.25">
      <c r="A36" s="614" t="s">
        <v>639</v>
      </c>
      <c r="B36" s="610"/>
      <c r="C36" s="610"/>
      <c r="D36" s="610"/>
      <c r="E36" s="610"/>
      <c r="F36" s="610"/>
      <c r="G36" s="610"/>
      <c r="H36" s="610"/>
      <c r="I36" s="610"/>
      <c r="J36" s="610"/>
      <c r="K36" s="610"/>
      <c r="L36" s="610"/>
      <c r="M36" s="610"/>
      <c r="N36" s="610"/>
      <c r="O36" s="610"/>
      <c r="P36" s="610"/>
      <c r="Q36" s="610"/>
      <c r="R36" s="610"/>
      <c r="S36" s="610"/>
      <c r="T36" s="610"/>
      <c r="U36" s="610"/>
      <c r="V36" s="610"/>
      <c r="W36" s="610"/>
      <c r="X36" s="610"/>
      <c r="Y36" s="610"/>
      <c r="Z36" s="610"/>
      <c r="AA36" s="610"/>
      <c r="AB36" s="610"/>
      <c r="AC36" s="610"/>
      <c r="AD36" s="610"/>
      <c r="AE36" s="610"/>
      <c r="AF36" s="610"/>
      <c r="AG36" s="610"/>
      <c r="AH36" s="610"/>
      <c r="AI36" s="610"/>
      <c r="AJ36" s="610"/>
      <c r="AK36" s="610"/>
      <c r="AL36" s="610"/>
      <c r="AM36" s="610"/>
      <c r="AN36" s="610"/>
      <c r="AO36" s="610"/>
      <c r="AP36" s="610"/>
      <c r="AQ36" s="610"/>
      <c r="AR36" s="610"/>
      <c r="AS36" s="611"/>
      <c r="AT36" s="586">
        <v>260</v>
      </c>
      <c r="AU36" s="586"/>
      <c r="AV36" s="586"/>
      <c r="AW36" s="586"/>
      <c r="AX36" s="586"/>
      <c r="AY36" s="586"/>
      <c r="AZ36" s="586"/>
      <c r="BA36" s="586"/>
      <c r="BB36" s="586"/>
      <c r="BC36" s="586"/>
      <c r="BD36" s="586"/>
      <c r="BE36" s="586"/>
      <c r="BF36" s="586"/>
      <c r="BG36" s="586"/>
      <c r="BH36" s="586"/>
      <c r="BI36" s="586"/>
      <c r="BJ36" s="586"/>
      <c r="BK36" s="586"/>
      <c r="BL36" s="586">
        <v>0</v>
      </c>
      <c r="BM36" s="586"/>
      <c r="BN36" s="586"/>
      <c r="BO36" s="586"/>
      <c r="BP36" s="586"/>
      <c r="BQ36" s="586"/>
      <c r="BR36" s="586"/>
      <c r="BS36" s="586"/>
      <c r="BT36" s="586"/>
      <c r="BU36" s="586"/>
      <c r="BV36" s="586"/>
      <c r="BW36" s="586"/>
      <c r="BX36" s="586"/>
      <c r="BY36" s="586"/>
      <c r="BZ36" s="586"/>
      <c r="CA36" s="586"/>
      <c r="CB36" s="586"/>
      <c r="CC36" s="586"/>
    </row>
    <row r="37" spans="1:99" ht="15" customHeight="1" x14ac:dyDescent="0.25">
      <c r="A37" s="584" t="s">
        <v>640</v>
      </c>
      <c r="B37" s="585"/>
      <c r="C37" s="585"/>
      <c r="D37" s="585"/>
      <c r="E37" s="585"/>
      <c r="F37" s="585"/>
      <c r="G37" s="585"/>
      <c r="H37" s="585"/>
      <c r="I37" s="585"/>
      <c r="J37" s="585"/>
      <c r="K37" s="585"/>
      <c r="L37" s="585"/>
      <c r="M37" s="585"/>
      <c r="N37" s="585"/>
      <c r="O37" s="585"/>
      <c r="P37" s="585"/>
      <c r="Q37" s="585"/>
      <c r="R37" s="585"/>
      <c r="S37" s="585"/>
      <c r="T37" s="585"/>
      <c r="U37" s="585"/>
      <c r="V37" s="585"/>
      <c r="W37" s="585"/>
      <c r="X37" s="585"/>
      <c r="Y37" s="585"/>
      <c r="Z37" s="585"/>
      <c r="AA37" s="585"/>
      <c r="AB37" s="585"/>
      <c r="AC37" s="585"/>
      <c r="AD37" s="585"/>
      <c r="AE37" s="585"/>
      <c r="AF37" s="585"/>
      <c r="AG37" s="585"/>
      <c r="AH37" s="585"/>
      <c r="AI37" s="585"/>
      <c r="AJ37" s="585"/>
      <c r="AK37" s="585"/>
      <c r="AL37" s="585"/>
      <c r="AM37" s="585"/>
      <c r="AN37" s="585"/>
      <c r="AO37" s="585"/>
      <c r="AP37" s="585"/>
      <c r="AQ37" s="585"/>
      <c r="AR37" s="585"/>
      <c r="AS37" s="585"/>
      <c r="AT37" s="586">
        <v>270</v>
      </c>
      <c r="AU37" s="586"/>
      <c r="AV37" s="586"/>
      <c r="AW37" s="586"/>
      <c r="AX37" s="586"/>
      <c r="AY37" s="586"/>
      <c r="AZ37" s="586"/>
      <c r="BA37" s="586"/>
      <c r="BB37" s="586"/>
      <c r="BC37" s="586"/>
      <c r="BD37" s="586"/>
      <c r="BE37" s="586"/>
      <c r="BF37" s="586"/>
      <c r="BG37" s="586"/>
      <c r="BH37" s="586"/>
      <c r="BI37" s="586"/>
      <c r="BJ37" s="586"/>
      <c r="BK37" s="586"/>
      <c r="BL37" s="586">
        <v>0</v>
      </c>
      <c r="BM37" s="586"/>
      <c r="BN37" s="586"/>
      <c r="BO37" s="586"/>
      <c r="BP37" s="586"/>
      <c r="BQ37" s="586"/>
      <c r="BR37" s="586"/>
      <c r="BS37" s="586"/>
      <c r="BT37" s="586"/>
      <c r="BU37" s="586"/>
      <c r="BV37" s="586"/>
      <c r="BW37" s="586"/>
      <c r="BX37" s="586"/>
      <c r="BY37" s="586"/>
      <c r="BZ37" s="586"/>
      <c r="CA37" s="586"/>
      <c r="CB37" s="586"/>
      <c r="CC37" s="586"/>
    </row>
    <row r="38" spans="1:99" ht="15" customHeight="1" x14ac:dyDescent="0.25">
      <c r="A38" s="584" t="s">
        <v>641</v>
      </c>
      <c r="B38" s="585"/>
      <c r="C38" s="585"/>
      <c r="D38" s="585"/>
      <c r="E38" s="585"/>
      <c r="F38" s="585"/>
      <c r="G38" s="585"/>
      <c r="H38" s="585"/>
      <c r="I38" s="585"/>
      <c r="J38" s="585"/>
      <c r="K38" s="585"/>
      <c r="L38" s="585"/>
      <c r="M38" s="585"/>
      <c r="N38" s="585"/>
      <c r="O38" s="585"/>
      <c r="P38" s="585"/>
      <c r="Q38" s="585"/>
      <c r="R38" s="585"/>
      <c r="S38" s="585"/>
      <c r="T38" s="585"/>
      <c r="U38" s="585"/>
      <c r="V38" s="585"/>
      <c r="W38" s="585"/>
      <c r="X38" s="585"/>
      <c r="Y38" s="585"/>
      <c r="Z38" s="585"/>
      <c r="AA38" s="585"/>
      <c r="AB38" s="585"/>
      <c r="AC38" s="585"/>
      <c r="AD38" s="585"/>
      <c r="AE38" s="585"/>
      <c r="AF38" s="585"/>
      <c r="AG38" s="585"/>
      <c r="AH38" s="585"/>
      <c r="AI38" s="585"/>
      <c r="AJ38" s="585"/>
      <c r="AK38" s="585"/>
      <c r="AL38" s="585"/>
      <c r="AM38" s="585"/>
      <c r="AN38" s="585"/>
      <c r="AO38" s="585"/>
      <c r="AP38" s="585"/>
      <c r="AQ38" s="585"/>
      <c r="AR38" s="585"/>
      <c r="AS38" s="585"/>
      <c r="AT38" s="586">
        <v>280</v>
      </c>
      <c r="AU38" s="586"/>
      <c r="AV38" s="586"/>
      <c r="AW38" s="586"/>
      <c r="AX38" s="586"/>
      <c r="AY38" s="586"/>
      <c r="AZ38" s="586"/>
      <c r="BA38" s="586"/>
      <c r="BB38" s="586"/>
      <c r="BC38" s="586"/>
      <c r="BD38" s="586"/>
      <c r="BE38" s="586"/>
      <c r="BF38" s="586"/>
      <c r="BG38" s="586"/>
      <c r="BH38" s="586"/>
      <c r="BI38" s="586"/>
      <c r="BJ38" s="586"/>
      <c r="BK38" s="586"/>
      <c r="BL38" s="586">
        <v>0</v>
      </c>
      <c r="BM38" s="586"/>
      <c r="BN38" s="586"/>
      <c r="BO38" s="586"/>
      <c r="BP38" s="586"/>
      <c r="BQ38" s="586"/>
      <c r="BR38" s="586"/>
      <c r="BS38" s="586"/>
      <c r="BT38" s="586"/>
      <c r="BU38" s="586"/>
      <c r="BV38" s="586"/>
      <c r="BW38" s="586"/>
      <c r="BX38" s="586"/>
      <c r="BY38" s="586"/>
      <c r="BZ38" s="586"/>
      <c r="CA38" s="586"/>
      <c r="CB38" s="586"/>
      <c r="CC38" s="586"/>
    </row>
    <row r="39" spans="1:99" ht="15" customHeight="1" x14ac:dyDescent="0.25">
      <c r="A39" s="584" t="s">
        <v>642</v>
      </c>
      <c r="B39" s="585"/>
      <c r="C39" s="585"/>
      <c r="D39" s="585"/>
      <c r="E39" s="585"/>
      <c r="F39" s="585"/>
      <c r="G39" s="585"/>
      <c r="H39" s="585"/>
      <c r="I39" s="585"/>
      <c r="J39" s="585"/>
      <c r="K39" s="585"/>
      <c r="L39" s="585"/>
      <c r="M39" s="585"/>
      <c r="N39" s="585"/>
      <c r="O39" s="585"/>
      <c r="P39" s="585"/>
      <c r="Q39" s="585"/>
      <c r="R39" s="585"/>
      <c r="S39" s="585"/>
      <c r="T39" s="585"/>
      <c r="U39" s="585"/>
      <c r="V39" s="585"/>
      <c r="W39" s="585"/>
      <c r="X39" s="585"/>
      <c r="Y39" s="585"/>
      <c r="Z39" s="585"/>
      <c r="AA39" s="585"/>
      <c r="AB39" s="585"/>
      <c r="AC39" s="585"/>
      <c r="AD39" s="585"/>
      <c r="AE39" s="585"/>
      <c r="AF39" s="585"/>
      <c r="AG39" s="585"/>
      <c r="AH39" s="585"/>
      <c r="AI39" s="585"/>
      <c r="AJ39" s="585"/>
      <c r="AK39" s="585"/>
      <c r="AL39" s="585"/>
      <c r="AM39" s="585"/>
      <c r="AN39" s="585"/>
      <c r="AO39" s="585"/>
      <c r="AP39" s="585"/>
      <c r="AQ39" s="585"/>
      <c r="AR39" s="585"/>
      <c r="AS39" s="585"/>
      <c r="AT39" s="586">
        <v>290</v>
      </c>
      <c r="AU39" s="586"/>
      <c r="AV39" s="586"/>
      <c r="AW39" s="586"/>
      <c r="AX39" s="586"/>
      <c r="AY39" s="586"/>
      <c r="AZ39" s="586"/>
      <c r="BA39" s="586"/>
      <c r="BB39" s="586"/>
      <c r="BC39" s="586"/>
      <c r="BD39" s="586"/>
      <c r="BE39" s="586"/>
      <c r="BF39" s="586"/>
      <c r="BG39" s="586"/>
      <c r="BH39" s="586"/>
      <c r="BI39" s="586"/>
      <c r="BJ39" s="586"/>
      <c r="BK39" s="586"/>
      <c r="BL39" s="586">
        <v>0</v>
      </c>
      <c r="BM39" s="586"/>
      <c r="BN39" s="586"/>
      <c r="BO39" s="586"/>
      <c r="BP39" s="586"/>
      <c r="BQ39" s="586"/>
      <c r="BR39" s="586"/>
      <c r="BS39" s="586"/>
      <c r="BT39" s="586"/>
      <c r="BU39" s="586"/>
      <c r="BV39" s="586"/>
      <c r="BW39" s="586"/>
      <c r="BX39" s="586"/>
      <c r="BY39" s="586"/>
      <c r="BZ39" s="586"/>
      <c r="CA39" s="586"/>
      <c r="CB39" s="586"/>
      <c r="CC39" s="586"/>
    </row>
    <row r="40" spans="1:99" ht="15" customHeight="1" x14ac:dyDescent="0.25">
      <c r="A40" s="584" t="s">
        <v>643</v>
      </c>
      <c r="B40" s="585"/>
      <c r="C40" s="585"/>
      <c r="D40" s="585"/>
      <c r="E40" s="585"/>
      <c r="F40" s="585"/>
      <c r="G40" s="585"/>
      <c r="H40" s="585"/>
      <c r="I40" s="585"/>
      <c r="J40" s="585"/>
      <c r="K40" s="585"/>
      <c r="L40" s="585"/>
      <c r="M40" s="585"/>
      <c r="N40" s="585"/>
      <c r="O40" s="585"/>
      <c r="P40" s="585"/>
      <c r="Q40" s="585"/>
      <c r="R40" s="585"/>
      <c r="S40" s="585"/>
      <c r="T40" s="585"/>
      <c r="U40" s="585"/>
      <c r="V40" s="585"/>
      <c r="W40" s="585"/>
      <c r="X40" s="585"/>
      <c r="Y40" s="585"/>
      <c r="Z40" s="585"/>
      <c r="AA40" s="585"/>
      <c r="AB40" s="585"/>
      <c r="AC40" s="585"/>
      <c r="AD40" s="585"/>
      <c r="AE40" s="585"/>
      <c r="AF40" s="585"/>
      <c r="AG40" s="585"/>
      <c r="AH40" s="585"/>
      <c r="AI40" s="585"/>
      <c r="AJ40" s="585"/>
      <c r="AK40" s="585"/>
      <c r="AL40" s="585"/>
      <c r="AM40" s="585"/>
      <c r="AN40" s="585"/>
      <c r="AO40" s="585"/>
      <c r="AP40" s="585"/>
      <c r="AQ40" s="585"/>
      <c r="AR40" s="585"/>
      <c r="AS40" s="585"/>
      <c r="AT40" s="586">
        <v>390</v>
      </c>
      <c r="AU40" s="586"/>
      <c r="AV40" s="586"/>
      <c r="AW40" s="586"/>
      <c r="AX40" s="586"/>
      <c r="AY40" s="586"/>
      <c r="AZ40" s="586"/>
      <c r="BA40" s="586"/>
      <c r="BB40" s="586"/>
      <c r="BC40" s="586"/>
      <c r="BD40" s="586"/>
      <c r="BE40" s="586"/>
      <c r="BF40" s="586"/>
      <c r="BG40" s="586"/>
      <c r="BH40" s="586"/>
      <c r="BI40" s="586"/>
      <c r="BJ40" s="586"/>
      <c r="BK40" s="586"/>
      <c r="BL40" s="586">
        <v>0</v>
      </c>
      <c r="BM40" s="586"/>
      <c r="BN40" s="586"/>
      <c r="BO40" s="586"/>
      <c r="BP40" s="586"/>
      <c r="BQ40" s="586"/>
      <c r="BR40" s="586"/>
      <c r="BS40" s="586"/>
      <c r="BT40" s="586"/>
      <c r="BU40" s="586"/>
      <c r="BV40" s="586"/>
      <c r="BW40" s="586"/>
      <c r="BX40" s="586"/>
      <c r="BY40" s="586"/>
      <c r="BZ40" s="586"/>
      <c r="CA40" s="586"/>
      <c r="CB40" s="586"/>
      <c r="CC40" s="586"/>
    </row>
    <row r="41" spans="1:99" ht="15" customHeight="1" x14ac:dyDescent="0.25">
      <c r="A41" s="614">
        <v>0</v>
      </c>
      <c r="B41" s="615"/>
      <c r="C41" s="615"/>
      <c r="D41" s="615"/>
      <c r="E41" s="615"/>
      <c r="F41" s="615"/>
      <c r="G41" s="615"/>
      <c r="H41" s="615"/>
      <c r="I41" s="615"/>
      <c r="J41" s="615"/>
      <c r="K41" s="615"/>
      <c r="L41" s="615"/>
      <c r="M41" s="615"/>
      <c r="N41" s="615"/>
      <c r="O41" s="615"/>
      <c r="P41" s="615"/>
      <c r="Q41" s="615"/>
      <c r="R41" s="615"/>
      <c r="S41" s="615"/>
      <c r="T41" s="615"/>
      <c r="U41" s="615"/>
      <c r="V41" s="615"/>
      <c r="W41" s="615"/>
      <c r="X41" s="615"/>
      <c r="Y41" s="615"/>
      <c r="Z41" s="615"/>
      <c r="AA41" s="615"/>
      <c r="AB41" s="615"/>
      <c r="AC41" s="615"/>
      <c r="AD41" s="615"/>
      <c r="AE41" s="615"/>
      <c r="AF41" s="615"/>
      <c r="AG41" s="615"/>
      <c r="AH41" s="615"/>
      <c r="AI41" s="615"/>
      <c r="AJ41" s="615"/>
      <c r="AK41" s="615"/>
      <c r="AL41" s="615"/>
      <c r="AM41" s="615"/>
      <c r="AN41" s="615"/>
      <c r="AO41" s="615"/>
      <c r="AP41" s="615"/>
      <c r="AQ41" s="615"/>
      <c r="AR41" s="615"/>
      <c r="AS41" s="615"/>
      <c r="AT41" s="615"/>
      <c r="AU41" s="615"/>
      <c r="AV41" s="615"/>
      <c r="AW41" s="615"/>
      <c r="AX41" s="615"/>
      <c r="AY41" s="615"/>
      <c r="AZ41" s="615"/>
      <c r="BA41" s="615"/>
      <c r="BB41" s="615"/>
      <c r="BC41" s="615"/>
      <c r="BD41" s="615"/>
      <c r="BE41" s="615"/>
      <c r="BF41" s="615"/>
      <c r="BG41" s="615"/>
      <c r="BH41" s="615"/>
      <c r="BI41" s="615"/>
      <c r="BJ41" s="615"/>
      <c r="BK41" s="615"/>
      <c r="BL41" s="615"/>
      <c r="BM41" s="615"/>
      <c r="BN41" s="615"/>
      <c r="BO41" s="615"/>
      <c r="BP41" s="615"/>
      <c r="BQ41" s="615"/>
      <c r="BR41" s="615"/>
      <c r="BS41" s="615"/>
      <c r="BT41" s="615"/>
      <c r="BU41" s="615"/>
      <c r="BV41" s="615"/>
      <c r="BW41" s="615"/>
      <c r="BX41" s="615"/>
      <c r="BY41" s="615"/>
      <c r="BZ41" s="615"/>
      <c r="CA41" s="615"/>
      <c r="CB41" s="615"/>
      <c r="CC41" s="616"/>
      <c r="CD41" s="67"/>
      <c r="CE41" s="67"/>
      <c r="CF41" s="67"/>
      <c r="CG41" s="67"/>
      <c r="CH41" s="67"/>
      <c r="CI41" s="67"/>
      <c r="CJ41" s="67"/>
      <c r="CK41" s="67"/>
      <c r="CL41" s="67"/>
      <c r="CM41" s="67"/>
      <c r="CN41" s="67"/>
      <c r="CO41" s="67"/>
      <c r="CP41" s="67"/>
      <c r="CQ41" s="67"/>
      <c r="CR41" s="67"/>
      <c r="CS41" s="67"/>
      <c r="CT41" s="67"/>
      <c r="CU41" s="67"/>
    </row>
    <row r="42" spans="1:99" ht="15" customHeight="1" x14ac:dyDescent="0.25">
      <c r="A42" s="587" t="s">
        <v>644</v>
      </c>
      <c r="B42" s="588"/>
      <c r="C42" s="588"/>
      <c r="D42" s="588"/>
      <c r="E42" s="588"/>
      <c r="F42" s="588"/>
      <c r="G42" s="588"/>
      <c r="H42" s="588"/>
      <c r="I42" s="588"/>
      <c r="J42" s="588"/>
      <c r="K42" s="588"/>
      <c r="L42" s="588"/>
      <c r="M42" s="588"/>
      <c r="N42" s="588"/>
      <c r="O42" s="588"/>
      <c r="P42" s="588"/>
      <c r="Q42" s="588"/>
      <c r="R42" s="588"/>
      <c r="S42" s="588"/>
      <c r="T42" s="588"/>
      <c r="U42" s="588"/>
      <c r="V42" s="588"/>
      <c r="W42" s="588"/>
      <c r="X42" s="588"/>
      <c r="Y42" s="588"/>
      <c r="Z42" s="588"/>
      <c r="AA42" s="588"/>
      <c r="AB42" s="588"/>
      <c r="AC42" s="588"/>
      <c r="AD42" s="588"/>
      <c r="AE42" s="588"/>
      <c r="AF42" s="588"/>
      <c r="AG42" s="588"/>
      <c r="AH42" s="588"/>
      <c r="AI42" s="588"/>
      <c r="AJ42" s="588"/>
      <c r="AK42" s="588"/>
      <c r="AL42" s="588"/>
      <c r="AM42" s="588"/>
      <c r="AN42" s="588"/>
      <c r="AO42" s="588"/>
      <c r="AP42" s="588"/>
      <c r="AQ42" s="588"/>
      <c r="AR42" s="588"/>
      <c r="AS42" s="588"/>
      <c r="AT42" s="589">
        <v>510</v>
      </c>
      <c r="AU42" s="590"/>
      <c r="AV42" s="590"/>
      <c r="AW42" s="590"/>
      <c r="AX42" s="590"/>
      <c r="AY42" s="590"/>
      <c r="AZ42" s="590"/>
      <c r="BA42" s="590"/>
      <c r="BB42" s="590"/>
      <c r="BC42" s="590"/>
      <c r="BD42" s="590"/>
      <c r="BE42" s="590"/>
      <c r="BF42" s="590"/>
      <c r="BG42" s="590"/>
      <c r="BH42" s="590"/>
      <c r="BI42" s="590"/>
      <c r="BJ42" s="590"/>
      <c r="BK42" s="591"/>
      <c r="BL42" s="589">
        <v>0</v>
      </c>
      <c r="BM42" s="590"/>
      <c r="BN42" s="590"/>
      <c r="BO42" s="590"/>
      <c r="BP42" s="590"/>
      <c r="BQ42" s="590"/>
      <c r="BR42" s="590"/>
      <c r="BS42" s="590"/>
      <c r="BT42" s="590"/>
      <c r="BU42" s="590"/>
      <c r="BV42" s="590"/>
      <c r="BW42" s="590"/>
      <c r="BX42" s="590"/>
      <c r="BY42" s="590"/>
      <c r="BZ42" s="590"/>
      <c r="CA42" s="590"/>
      <c r="CB42" s="590"/>
      <c r="CC42" s="591"/>
    </row>
    <row r="43" spans="1:99" ht="11.25" customHeight="1" x14ac:dyDescent="0.25">
      <c r="A43" s="598" t="s">
        <v>645</v>
      </c>
      <c r="B43" s="599"/>
      <c r="C43" s="599"/>
      <c r="D43" s="599"/>
      <c r="E43" s="599"/>
      <c r="F43" s="599"/>
      <c r="G43" s="599"/>
      <c r="H43" s="599"/>
      <c r="I43" s="599"/>
      <c r="J43" s="599"/>
      <c r="K43" s="599"/>
      <c r="L43" s="599"/>
      <c r="M43" s="599"/>
      <c r="N43" s="599"/>
      <c r="O43" s="599"/>
      <c r="P43" s="599"/>
      <c r="Q43" s="599"/>
      <c r="R43" s="599"/>
      <c r="S43" s="599"/>
      <c r="T43" s="599"/>
      <c r="U43" s="599"/>
      <c r="V43" s="599"/>
      <c r="W43" s="599"/>
      <c r="X43" s="599"/>
      <c r="Y43" s="599"/>
      <c r="Z43" s="599"/>
      <c r="AA43" s="599"/>
      <c r="AB43" s="599"/>
      <c r="AC43" s="599"/>
      <c r="AD43" s="599"/>
      <c r="AE43" s="599"/>
      <c r="AF43" s="599"/>
      <c r="AG43" s="599"/>
      <c r="AH43" s="599"/>
      <c r="AI43" s="599"/>
      <c r="AJ43" s="599"/>
      <c r="AK43" s="599"/>
      <c r="AL43" s="599"/>
      <c r="AM43" s="599"/>
      <c r="AN43" s="599"/>
      <c r="AO43" s="599"/>
      <c r="AP43" s="599"/>
      <c r="AQ43" s="599"/>
      <c r="AR43" s="599"/>
      <c r="AS43" s="599"/>
      <c r="AT43" s="592"/>
      <c r="AU43" s="593"/>
      <c r="AV43" s="593"/>
      <c r="AW43" s="593"/>
      <c r="AX43" s="593"/>
      <c r="AY43" s="593"/>
      <c r="AZ43" s="593"/>
      <c r="BA43" s="593"/>
      <c r="BB43" s="593"/>
      <c r="BC43" s="593"/>
      <c r="BD43" s="593"/>
      <c r="BE43" s="593"/>
      <c r="BF43" s="593"/>
      <c r="BG43" s="593"/>
      <c r="BH43" s="593"/>
      <c r="BI43" s="593"/>
      <c r="BJ43" s="593"/>
      <c r="BK43" s="594"/>
      <c r="BL43" s="592"/>
      <c r="BM43" s="593"/>
      <c r="BN43" s="593"/>
      <c r="BO43" s="593"/>
      <c r="BP43" s="593"/>
      <c r="BQ43" s="593"/>
      <c r="BR43" s="593"/>
      <c r="BS43" s="593"/>
      <c r="BT43" s="593"/>
      <c r="BU43" s="593"/>
      <c r="BV43" s="593"/>
      <c r="BW43" s="593"/>
      <c r="BX43" s="593"/>
      <c r="BY43" s="593"/>
      <c r="BZ43" s="593"/>
      <c r="CA43" s="593"/>
      <c r="CB43" s="593"/>
      <c r="CC43" s="594"/>
    </row>
    <row r="44" spans="1:99" ht="24" customHeight="1" x14ac:dyDescent="0.25">
      <c r="A44" s="584" t="s">
        <v>646</v>
      </c>
      <c r="B44" s="585"/>
      <c r="C44" s="585"/>
      <c r="D44" s="585"/>
      <c r="E44" s="585"/>
      <c r="F44" s="585"/>
      <c r="G44" s="585"/>
      <c r="H44" s="585"/>
      <c r="I44" s="585"/>
      <c r="J44" s="585"/>
      <c r="K44" s="585"/>
      <c r="L44" s="585"/>
      <c r="M44" s="585"/>
      <c r="N44" s="585"/>
      <c r="O44" s="585"/>
      <c r="P44" s="585"/>
      <c r="Q44" s="585"/>
      <c r="R44" s="585"/>
      <c r="S44" s="585"/>
      <c r="T44" s="585"/>
      <c r="U44" s="585"/>
      <c r="V44" s="585"/>
      <c r="W44" s="585"/>
      <c r="X44" s="585"/>
      <c r="Y44" s="585"/>
      <c r="Z44" s="585"/>
      <c r="AA44" s="585"/>
      <c r="AB44" s="585"/>
      <c r="AC44" s="585"/>
      <c r="AD44" s="585"/>
      <c r="AE44" s="585"/>
      <c r="AF44" s="585"/>
      <c r="AG44" s="585"/>
      <c r="AH44" s="585"/>
      <c r="AI44" s="585"/>
      <c r="AJ44" s="585"/>
      <c r="AK44" s="585"/>
      <c r="AL44" s="585"/>
      <c r="AM44" s="585"/>
      <c r="AN44" s="585"/>
      <c r="AO44" s="585"/>
      <c r="AP44" s="585"/>
      <c r="AQ44" s="585"/>
      <c r="AR44" s="585"/>
      <c r="AS44" s="585"/>
      <c r="AT44" s="586">
        <v>515</v>
      </c>
      <c r="AU44" s="586"/>
      <c r="AV44" s="586"/>
      <c r="AW44" s="586"/>
      <c r="AX44" s="586"/>
      <c r="AY44" s="586"/>
      <c r="AZ44" s="586"/>
      <c r="BA44" s="586"/>
      <c r="BB44" s="586"/>
      <c r="BC44" s="586"/>
      <c r="BD44" s="586"/>
      <c r="BE44" s="586"/>
      <c r="BF44" s="586"/>
      <c r="BG44" s="586"/>
      <c r="BH44" s="586"/>
      <c r="BI44" s="586"/>
      <c r="BJ44" s="586"/>
      <c r="BK44" s="586"/>
      <c r="BL44" s="586">
        <v>0</v>
      </c>
      <c r="BM44" s="586"/>
      <c r="BN44" s="586"/>
      <c r="BO44" s="586"/>
      <c r="BP44" s="586"/>
      <c r="BQ44" s="586"/>
      <c r="BR44" s="586"/>
      <c r="BS44" s="586"/>
      <c r="BT44" s="586"/>
      <c r="BU44" s="586"/>
      <c r="BV44" s="586"/>
      <c r="BW44" s="586"/>
      <c r="BX44" s="586"/>
      <c r="BY44" s="586"/>
      <c r="BZ44" s="586"/>
      <c r="CA44" s="586"/>
      <c r="CB44" s="586"/>
      <c r="CC44" s="586"/>
    </row>
    <row r="45" spans="1:99" ht="15" customHeight="1" x14ac:dyDescent="0.25">
      <c r="A45" s="584" t="s">
        <v>647</v>
      </c>
      <c r="B45" s="585"/>
      <c r="C45" s="585"/>
      <c r="D45" s="585"/>
      <c r="E45" s="585"/>
      <c r="F45" s="585"/>
      <c r="G45" s="585"/>
      <c r="H45" s="585"/>
      <c r="I45" s="585"/>
      <c r="J45" s="585"/>
      <c r="K45" s="585"/>
      <c r="L45" s="585"/>
      <c r="M45" s="585"/>
      <c r="N45" s="585"/>
      <c r="O45" s="585"/>
      <c r="P45" s="585"/>
      <c r="Q45" s="585"/>
      <c r="R45" s="585"/>
      <c r="S45" s="585"/>
      <c r="T45" s="585"/>
      <c r="U45" s="585"/>
      <c r="V45" s="585"/>
      <c r="W45" s="585"/>
      <c r="X45" s="585"/>
      <c r="Y45" s="585"/>
      <c r="Z45" s="585"/>
      <c r="AA45" s="585"/>
      <c r="AB45" s="585"/>
      <c r="AC45" s="585"/>
      <c r="AD45" s="585"/>
      <c r="AE45" s="585"/>
      <c r="AF45" s="585"/>
      <c r="AG45" s="585"/>
      <c r="AH45" s="585"/>
      <c r="AI45" s="585"/>
      <c r="AJ45" s="585"/>
      <c r="AK45" s="585"/>
      <c r="AL45" s="585"/>
      <c r="AM45" s="585"/>
      <c r="AN45" s="585"/>
      <c r="AO45" s="585"/>
      <c r="AP45" s="585"/>
      <c r="AQ45" s="585"/>
      <c r="AR45" s="585"/>
      <c r="AS45" s="585"/>
      <c r="AT45" s="586">
        <v>520</v>
      </c>
      <c r="AU45" s="586"/>
      <c r="AV45" s="586"/>
      <c r="AW45" s="586"/>
      <c r="AX45" s="586"/>
      <c r="AY45" s="586"/>
      <c r="AZ45" s="586"/>
      <c r="BA45" s="586"/>
      <c r="BB45" s="586"/>
      <c r="BC45" s="586"/>
      <c r="BD45" s="586"/>
      <c r="BE45" s="586"/>
      <c r="BF45" s="586"/>
      <c r="BG45" s="586"/>
      <c r="BH45" s="586"/>
      <c r="BI45" s="586"/>
      <c r="BJ45" s="586"/>
      <c r="BK45" s="586"/>
      <c r="BL45" s="586">
        <v>0</v>
      </c>
      <c r="BM45" s="586"/>
      <c r="BN45" s="586"/>
      <c r="BO45" s="586"/>
      <c r="BP45" s="586"/>
      <c r="BQ45" s="586"/>
      <c r="BR45" s="586"/>
      <c r="BS45" s="586"/>
      <c r="BT45" s="586"/>
      <c r="BU45" s="586"/>
      <c r="BV45" s="586"/>
      <c r="BW45" s="586"/>
      <c r="BX45" s="586"/>
      <c r="BY45" s="586"/>
      <c r="BZ45" s="586"/>
      <c r="CA45" s="586"/>
      <c r="CB45" s="586"/>
      <c r="CC45" s="586"/>
    </row>
    <row r="46" spans="1:99" ht="15" customHeight="1" x14ac:dyDescent="0.25">
      <c r="A46" s="584" t="s">
        <v>648</v>
      </c>
      <c r="B46" s="585"/>
      <c r="C46" s="585"/>
      <c r="D46" s="585"/>
      <c r="E46" s="585"/>
      <c r="F46" s="585"/>
      <c r="G46" s="585"/>
      <c r="H46" s="585"/>
      <c r="I46" s="585"/>
      <c r="J46" s="585"/>
      <c r="K46" s="585"/>
      <c r="L46" s="585"/>
      <c r="M46" s="585"/>
      <c r="N46" s="585"/>
      <c r="O46" s="585"/>
      <c r="P46" s="585"/>
      <c r="Q46" s="585"/>
      <c r="R46" s="585"/>
      <c r="S46" s="585"/>
      <c r="T46" s="585"/>
      <c r="U46" s="585"/>
      <c r="V46" s="585"/>
      <c r="W46" s="585"/>
      <c r="X46" s="585"/>
      <c r="Y46" s="585"/>
      <c r="Z46" s="585"/>
      <c r="AA46" s="585"/>
      <c r="AB46" s="585"/>
      <c r="AC46" s="585"/>
      <c r="AD46" s="585"/>
      <c r="AE46" s="585"/>
      <c r="AF46" s="585"/>
      <c r="AG46" s="585"/>
      <c r="AH46" s="585"/>
      <c r="AI46" s="585"/>
      <c r="AJ46" s="585"/>
      <c r="AK46" s="585"/>
      <c r="AL46" s="585"/>
      <c r="AM46" s="585"/>
      <c r="AN46" s="585"/>
      <c r="AO46" s="585"/>
      <c r="AP46" s="585"/>
      <c r="AQ46" s="585"/>
      <c r="AR46" s="585"/>
      <c r="AS46" s="585"/>
      <c r="AT46" s="586">
        <v>530</v>
      </c>
      <c r="AU46" s="586"/>
      <c r="AV46" s="586"/>
      <c r="AW46" s="586"/>
      <c r="AX46" s="586"/>
      <c r="AY46" s="586"/>
      <c r="AZ46" s="586"/>
      <c r="BA46" s="586"/>
      <c r="BB46" s="586"/>
      <c r="BC46" s="586"/>
      <c r="BD46" s="586"/>
      <c r="BE46" s="586"/>
      <c r="BF46" s="586"/>
      <c r="BG46" s="586"/>
      <c r="BH46" s="586"/>
      <c r="BI46" s="586"/>
      <c r="BJ46" s="586"/>
      <c r="BK46" s="586"/>
      <c r="BL46" s="586">
        <v>0</v>
      </c>
      <c r="BM46" s="586"/>
      <c r="BN46" s="586"/>
      <c r="BO46" s="586"/>
      <c r="BP46" s="586"/>
      <c r="BQ46" s="586"/>
      <c r="BR46" s="586"/>
      <c r="BS46" s="586"/>
      <c r="BT46" s="586"/>
      <c r="BU46" s="586"/>
      <c r="BV46" s="586"/>
      <c r="BW46" s="586"/>
      <c r="BX46" s="586"/>
      <c r="BY46" s="586"/>
      <c r="BZ46" s="586"/>
      <c r="CA46" s="586"/>
      <c r="CB46" s="586"/>
      <c r="CC46" s="586"/>
    </row>
    <row r="47" spans="1:99" ht="15" customHeight="1" x14ac:dyDescent="0.25">
      <c r="A47" s="584" t="s">
        <v>649</v>
      </c>
      <c r="B47" s="585"/>
      <c r="C47" s="585"/>
      <c r="D47" s="585"/>
      <c r="E47" s="585"/>
      <c r="F47" s="585"/>
      <c r="G47" s="585"/>
      <c r="H47" s="585"/>
      <c r="I47" s="585"/>
      <c r="J47" s="585"/>
      <c r="K47" s="585"/>
      <c r="L47" s="585"/>
      <c r="M47" s="585"/>
      <c r="N47" s="585"/>
      <c r="O47" s="585"/>
      <c r="P47" s="585"/>
      <c r="Q47" s="585"/>
      <c r="R47" s="585"/>
      <c r="S47" s="585"/>
      <c r="T47" s="585"/>
      <c r="U47" s="585"/>
      <c r="V47" s="585"/>
      <c r="W47" s="585"/>
      <c r="X47" s="585"/>
      <c r="Y47" s="585"/>
      <c r="Z47" s="585"/>
      <c r="AA47" s="585"/>
      <c r="AB47" s="585"/>
      <c r="AC47" s="585"/>
      <c r="AD47" s="585"/>
      <c r="AE47" s="585"/>
      <c r="AF47" s="585"/>
      <c r="AG47" s="585"/>
      <c r="AH47" s="585"/>
      <c r="AI47" s="585"/>
      <c r="AJ47" s="585"/>
      <c r="AK47" s="585"/>
      <c r="AL47" s="585"/>
      <c r="AM47" s="585"/>
      <c r="AN47" s="585"/>
      <c r="AO47" s="585"/>
      <c r="AP47" s="585"/>
      <c r="AQ47" s="585"/>
      <c r="AR47" s="585"/>
      <c r="AS47" s="585"/>
      <c r="AT47" s="586">
        <v>540</v>
      </c>
      <c r="AU47" s="586"/>
      <c r="AV47" s="586"/>
      <c r="AW47" s="586"/>
      <c r="AX47" s="586"/>
      <c r="AY47" s="586"/>
      <c r="AZ47" s="586"/>
      <c r="BA47" s="586"/>
      <c r="BB47" s="586"/>
      <c r="BC47" s="586"/>
      <c r="BD47" s="586"/>
      <c r="BE47" s="586"/>
      <c r="BF47" s="586"/>
      <c r="BG47" s="586"/>
      <c r="BH47" s="586"/>
      <c r="BI47" s="586"/>
      <c r="BJ47" s="586"/>
      <c r="BK47" s="586"/>
      <c r="BL47" s="586">
        <v>0</v>
      </c>
      <c r="BM47" s="586"/>
      <c r="BN47" s="586"/>
      <c r="BO47" s="586"/>
      <c r="BP47" s="586"/>
      <c r="BQ47" s="586"/>
      <c r="BR47" s="586"/>
      <c r="BS47" s="586"/>
      <c r="BT47" s="586"/>
      <c r="BU47" s="586"/>
      <c r="BV47" s="586"/>
      <c r="BW47" s="586"/>
      <c r="BX47" s="586"/>
      <c r="BY47" s="586"/>
      <c r="BZ47" s="586"/>
      <c r="CA47" s="586"/>
      <c r="CB47" s="586"/>
      <c r="CC47" s="586"/>
    </row>
    <row r="48" spans="1:99" ht="15" customHeight="1" x14ac:dyDescent="0.25">
      <c r="A48" s="584" t="s">
        <v>650</v>
      </c>
      <c r="B48" s="585"/>
      <c r="C48" s="585"/>
      <c r="D48" s="585"/>
      <c r="E48" s="585"/>
      <c r="F48" s="585"/>
      <c r="G48" s="585"/>
      <c r="H48" s="585"/>
      <c r="I48" s="585"/>
      <c r="J48" s="585"/>
      <c r="K48" s="585"/>
      <c r="L48" s="585"/>
      <c r="M48" s="585"/>
      <c r="N48" s="585"/>
      <c r="O48" s="585"/>
      <c r="P48" s="585"/>
      <c r="Q48" s="585"/>
      <c r="R48" s="585"/>
      <c r="S48" s="585"/>
      <c r="T48" s="585"/>
      <c r="U48" s="585"/>
      <c r="V48" s="585"/>
      <c r="W48" s="585"/>
      <c r="X48" s="585"/>
      <c r="Y48" s="585"/>
      <c r="Z48" s="585"/>
      <c r="AA48" s="585"/>
      <c r="AB48" s="585"/>
      <c r="AC48" s="585"/>
      <c r="AD48" s="585"/>
      <c r="AE48" s="585"/>
      <c r="AF48" s="585"/>
      <c r="AG48" s="585"/>
      <c r="AH48" s="585"/>
      <c r="AI48" s="585"/>
      <c r="AJ48" s="585"/>
      <c r="AK48" s="585"/>
      <c r="AL48" s="585"/>
      <c r="AM48" s="585"/>
      <c r="AN48" s="585"/>
      <c r="AO48" s="585"/>
      <c r="AP48" s="585"/>
      <c r="AQ48" s="585"/>
      <c r="AR48" s="585"/>
      <c r="AS48" s="585"/>
      <c r="AT48" s="586">
        <v>550</v>
      </c>
      <c r="AU48" s="586"/>
      <c r="AV48" s="586"/>
      <c r="AW48" s="586"/>
      <c r="AX48" s="586"/>
      <c r="AY48" s="586"/>
      <c r="AZ48" s="586"/>
      <c r="BA48" s="586"/>
      <c r="BB48" s="586"/>
      <c r="BC48" s="586"/>
      <c r="BD48" s="586"/>
      <c r="BE48" s="586"/>
      <c r="BF48" s="586"/>
      <c r="BG48" s="586"/>
      <c r="BH48" s="586"/>
      <c r="BI48" s="586"/>
      <c r="BJ48" s="586"/>
      <c r="BK48" s="586"/>
      <c r="BL48" s="586">
        <v>0</v>
      </c>
      <c r="BM48" s="586"/>
      <c r="BN48" s="586"/>
      <c r="BO48" s="586"/>
      <c r="BP48" s="586"/>
      <c r="BQ48" s="586"/>
      <c r="BR48" s="586"/>
      <c r="BS48" s="586"/>
      <c r="BT48" s="586"/>
      <c r="BU48" s="586"/>
      <c r="BV48" s="586"/>
      <c r="BW48" s="586"/>
      <c r="BX48" s="586"/>
      <c r="BY48" s="586"/>
      <c r="BZ48" s="586"/>
      <c r="CA48" s="586"/>
      <c r="CB48" s="586"/>
      <c r="CC48" s="586"/>
    </row>
    <row r="49" spans="1:81" ht="15" customHeight="1" x14ac:dyDescent="0.25">
      <c r="A49" s="584" t="s">
        <v>651</v>
      </c>
      <c r="B49" s="585"/>
      <c r="C49" s="585"/>
      <c r="D49" s="585"/>
      <c r="E49" s="585"/>
      <c r="F49" s="585"/>
      <c r="G49" s="585"/>
      <c r="H49" s="585"/>
      <c r="I49" s="585"/>
      <c r="J49" s="585"/>
      <c r="K49" s="585"/>
      <c r="L49" s="585"/>
      <c r="M49" s="585"/>
      <c r="N49" s="585"/>
      <c r="O49" s="585"/>
      <c r="P49" s="585"/>
      <c r="Q49" s="585"/>
      <c r="R49" s="585"/>
      <c r="S49" s="585"/>
      <c r="T49" s="585"/>
      <c r="U49" s="585"/>
      <c r="V49" s="585"/>
      <c r="W49" s="585"/>
      <c r="X49" s="585"/>
      <c r="Y49" s="585"/>
      <c r="Z49" s="585"/>
      <c r="AA49" s="585"/>
      <c r="AB49" s="585"/>
      <c r="AC49" s="585"/>
      <c r="AD49" s="585"/>
      <c r="AE49" s="585"/>
      <c r="AF49" s="585"/>
      <c r="AG49" s="585"/>
      <c r="AH49" s="585"/>
      <c r="AI49" s="585"/>
      <c r="AJ49" s="585"/>
      <c r="AK49" s="585"/>
      <c r="AL49" s="585"/>
      <c r="AM49" s="585"/>
      <c r="AN49" s="585"/>
      <c r="AO49" s="585"/>
      <c r="AP49" s="585"/>
      <c r="AQ49" s="585"/>
      <c r="AR49" s="585"/>
      <c r="AS49" s="585"/>
      <c r="AT49" s="586">
        <v>560</v>
      </c>
      <c r="AU49" s="586"/>
      <c r="AV49" s="586"/>
      <c r="AW49" s="586"/>
      <c r="AX49" s="586"/>
      <c r="AY49" s="586"/>
      <c r="AZ49" s="586"/>
      <c r="BA49" s="586"/>
      <c r="BB49" s="586"/>
      <c r="BC49" s="586"/>
      <c r="BD49" s="586"/>
      <c r="BE49" s="586"/>
      <c r="BF49" s="586"/>
      <c r="BG49" s="586"/>
      <c r="BH49" s="586"/>
      <c r="BI49" s="586"/>
      <c r="BJ49" s="586"/>
      <c r="BK49" s="586"/>
      <c r="BL49" s="586">
        <v>0</v>
      </c>
      <c r="BM49" s="586"/>
      <c r="BN49" s="586"/>
      <c r="BO49" s="586"/>
      <c r="BP49" s="586"/>
      <c r="BQ49" s="586"/>
      <c r="BR49" s="586"/>
      <c r="BS49" s="586"/>
      <c r="BT49" s="586"/>
      <c r="BU49" s="586"/>
      <c r="BV49" s="586"/>
      <c r="BW49" s="586"/>
      <c r="BX49" s="586"/>
      <c r="BY49" s="586"/>
      <c r="BZ49" s="586"/>
      <c r="CA49" s="586"/>
      <c r="CB49" s="586"/>
      <c r="CC49" s="586"/>
    </row>
    <row r="50" spans="1:81" ht="15" customHeight="1" x14ac:dyDescent="0.25">
      <c r="A50" s="584" t="s">
        <v>652</v>
      </c>
      <c r="B50" s="585"/>
      <c r="C50" s="585"/>
      <c r="D50" s="585"/>
      <c r="E50" s="585"/>
      <c r="F50" s="585"/>
      <c r="G50" s="585"/>
      <c r="H50" s="585"/>
      <c r="I50" s="585"/>
      <c r="J50" s="585"/>
      <c r="K50" s="585"/>
      <c r="L50" s="585"/>
      <c r="M50" s="585"/>
      <c r="N50" s="585"/>
      <c r="O50" s="585"/>
      <c r="P50" s="585"/>
      <c r="Q50" s="585"/>
      <c r="R50" s="585"/>
      <c r="S50" s="585"/>
      <c r="T50" s="585"/>
      <c r="U50" s="585"/>
      <c r="V50" s="585"/>
      <c r="W50" s="585"/>
      <c r="X50" s="585"/>
      <c r="Y50" s="585"/>
      <c r="Z50" s="585"/>
      <c r="AA50" s="585"/>
      <c r="AB50" s="585"/>
      <c r="AC50" s="585"/>
      <c r="AD50" s="585"/>
      <c r="AE50" s="585"/>
      <c r="AF50" s="585"/>
      <c r="AG50" s="585"/>
      <c r="AH50" s="585"/>
      <c r="AI50" s="585"/>
      <c r="AJ50" s="585"/>
      <c r="AK50" s="585"/>
      <c r="AL50" s="585"/>
      <c r="AM50" s="585"/>
      <c r="AN50" s="585"/>
      <c r="AO50" s="585"/>
      <c r="AP50" s="585"/>
      <c r="AQ50" s="585"/>
      <c r="AR50" s="585"/>
      <c r="AS50" s="585"/>
      <c r="AT50" s="586">
        <v>590</v>
      </c>
      <c r="AU50" s="586"/>
      <c r="AV50" s="586"/>
      <c r="AW50" s="586"/>
      <c r="AX50" s="586"/>
      <c r="AY50" s="586"/>
      <c r="AZ50" s="586"/>
      <c r="BA50" s="586"/>
      <c r="BB50" s="586"/>
      <c r="BC50" s="586"/>
      <c r="BD50" s="586"/>
      <c r="BE50" s="586"/>
      <c r="BF50" s="586"/>
      <c r="BG50" s="586"/>
      <c r="BH50" s="586"/>
      <c r="BI50" s="586"/>
      <c r="BJ50" s="586"/>
      <c r="BK50" s="586"/>
      <c r="BL50" s="586">
        <v>0</v>
      </c>
      <c r="BM50" s="586"/>
      <c r="BN50" s="586"/>
      <c r="BO50" s="586"/>
      <c r="BP50" s="586"/>
      <c r="BQ50" s="586"/>
      <c r="BR50" s="586"/>
      <c r="BS50" s="586"/>
      <c r="BT50" s="586"/>
      <c r="BU50" s="586"/>
      <c r="BV50" s="586"/>
      <c r="BW50" s="586"/>
      <c r="BX50" s="586"/>
      <c r="BY50" s="586"/>
      <c r="BZ50" s="586"/>
      <c r="CA50" s="586"/>
      <c r="CB50" s="586"/>
      <c r="CC50" s="586"/>
    </row>
    <row r="51" spans="1:81" ht="15" customHeight="1" x14ac:dyDescent="0.25">
      <c r="A51" s="587" t="s">
        <v>653</v>
      </c>
      <c r="B51" s="588"/>
      <c r="C51" s="588"/>
      <c r="D51" s="588"/>
      <c r="E51" s="588"/>
      <c r="F51" s="588"/>
      <c r="G51" s="588"/>
      <c r="H51" s="588"/>
      <c r="I51" s="588"/>
      <c r="J51" s="588"/>
      <c r="K51" s="588"/>
      <c r="L51" s="588"/>
      <c r="M51" s="588"/>
      <c r="N51" s="588"/>
      <c r="O51" s="588"/>
      <c r="P51" s="588"/>
      <c r="Q51" s="588"/>
      <c r="R51" s="588"/>
      <c r="S51" s="588"/>
      <c r="T51" s="588"/>
      <c r="U51" s="588"/>
      <c r="V51" s="588"/>
      <c r="W51" s="588"/>
      <c r="X51" s="588"/>
      <c r="Y51" s="588"/>
      <c r="Z51" s="588"/>
      <c r="AA51" s="588"/>
      <c r="AB51" s="588"/>
      <c r="AC51" s="588"/>
      <c r="AD51" s="588"/>
      <c r="AE51" s="588"/>
      <c r="AF51" s="588"/>
      <c r="AG51" s="588"/>
      <c r="AH51" s="588"/>
      <c r="AI51" s="588"/>
      <c r="AJ51" s="588"/>
      <c r="AK51" s="588"/>
      <c r="AL51" s="588"/>
      <c r="AM51" s="588"/>
      <c r="AN51" s="588"/>
      <c r="AO51" s="588"/>
      <c r="AP51" s="588"/>
      <c r="AQ51" s="588"/>
      <c r="AR51" s="588"/>
      <c r="AS51" s="588"/>
      <c r="AT51" s="589">
        <v>610</v>
      </c>
      <c r="AU51" s="590"/>
      <c r="AV51" s="590"/>
      <c r="AW51" s="590"/>
      <c r="AX51" s="590"/>
      <c r="AY51" s="590"/>
      <c r="AZ51" s="590"/>
      <c r="BA51" s="590"/>
      <c r="BB51" s="590"/>
      <c r="BC51" s="590"/>
      <c r="BD51" s="590"/>
      <c r="BE51" s="590"/>
      <c r="BF51" s="590"/>
      <c r="BG51" s="590"/>
      <c r="BH51" s="590"/>
      <c r="BI51" s="590"/>
      <c r="BJ51" s="590"/>
      <c r="BK51" s="591"/>
      <c r="BL51" s="589">
        <v>0</v>
      </c>
      <c r="BM51" s="590"/>
      <c r="BN51" s="590"/>
      <c r="BO51" s="590"/>
      <c r="BP51" s="590"/>
      <c r="BQ51" s="590"/>
      <c r="BR51" s="590"/>
      <c r="BS51" s="590"/>
      <c r="BT51" s="590"/>
      <c r="BU51" s="590"/>
      <c r="BV51" s="590"/>
      <c r="BW51" s="590"/>
      <c r="BX51" s="590"/>
      <c r="BY51" s="590"/>
      <c r="BZ51" s="590"/>
      <c r="CA51" s="590"/>
      <c r="CB51" s="590"/>
      <c r="CC51" s="591"/>
    </row>
    <row r="52" spans="1:81" ht="11.25" customHeight="1" x14ac:dyDescent="0.25">
      <c r="A52" s="598" t="s">
        <v>654</v>
      </c>
      <c r="B52" s="599"/>
      <c r="C52" s="599"/>
      <c r="D52" s="599"/>
      <c r="E52" s="599"/>
      <c r="F52" s="599"/>
      <c r="G52" s="599"/>
      <c r="H52" s="599"/>
      <c r="I52" s="599"/>
      <c r="J52" s="599"/>
      <c r="K52" s="599"/>
      <c r="L52" s="599"/>
      <c r="M52" s="599"/>
      <c r="N52" s="599"/>
      <c r="O52" s="599"/>
      <c r="P52" s="599"/>
      <c r="Q52" s="599"/>
      <c r="R52" s="599"/>
      <c r="S52" s="599"/>
      <c r="T52" s="599"/>
      <c r="U52" s="599"/>
      <c r="V52" s="599"/>
      <c r="W52" s="599"/>
      <c r="X52" s="599"/>
      <c r="Y52" s="599"/>
      <c r="Z52" s="599"/>
      <c r="AA52" s="599"/>
      <c r="AB52" s="599"/>
      <c r="AC52" s="599"/>
      <c r="AD52" s="599"/>
      <c r="AE52" s="599"/>
      <c r="AF52" s="599"/>
      <c r="AG52" s="599"/>
      <c r="AH52" s="599"/>
      <c r="AI52" s="599"/>
      <c r="AJ52" s="599"/>
      <c r="AK52" s="599"/>
      <c r="AL52" s="599"/>
      <c r="AM52" s="599"/>
      <c r="AN52" s="599"/>
      <c r="AO52" s="599"/>
      <c r="AP52" s="599"/>
      <c r="AQ52" s="599"/>
      <c r="AR52" s="599"/>
      <c r="AS52" s="599"/>
      <c r="AT52" s="592"/>
      <c r="AU52" s="593"/>
      <c r="AV52" s="593"/>
      <c r="AW52" s="593"/>
      <c r="AX52" s="593"/>
      <c r="AY52" s="593"/>
      <c r="AZ52" s="593"/>
      <c r="BA52" s="593"/>
      <c r="BB52" s="593"/>
      <c r="BC52" s="593"/>
      <c r="BD52" s="593"/>
      <c r="BE52" s="593"/>
      <c r="BF52" s="593"/>
      <c r="BG52" s="593"/>
      <c r="BH52" s="593"/>
      <c r="BI52" s="593"/>
      <c r="BJ52" s="593"/>
      <c r="BK52" s="594"/>
      <c r="BL52" s="592"/>
      <c r="BM52" s="593"/>
      <c r="BN52" s="593"/>
      <c r="BO52" s="593"/>
      <c r="BP52" s="593"/>
      <c r="BQ52" s="593"/>
      <c r="BR52" s="593"/>
      <c r="BS52" s="593"/>
      <c r="BT52" s="593"/>
      <c r="BU52" s="593"/>
      <c r="BV52" s="593"/>
      <c r="BW52" s="593"/>
      <c r="BX52" s="593"/>
      <c r="BY52" s="593"/>
      <c r="BZ52" s="593"/>
      <c r="CA52" s="593"/>
      <c r="CB52" s="593"/>
      <c r="CC52" s="594"/>
    </row>
    <row r="53" spans="1:81" ht="15" customHeight="1" x14ac:dyDescent="0.25">
      <c r="A53" s="584" t="s">
        <v>655</v>
      </c>
      <c r="B53" s="585"/>
      <c r="C53" s="585"/>
      <c r="D53" s="585"/>
      <c r="E53" s="585"/>
      <c r="F53" s="585"/>
      <c r="G53" s="585"/>
      <c r="H53" s="585"/>
      <c r="I53" s="585"/>
      <c r="J53" s="585"/>
      <c r="K53" s="585"/>
      <c r="L53" s="585"/>
      <c r="M53" s="585"/>
      <c r="N53" s="585"/>
      <c r="O53" s="585"/>
      <c r="P53" s="585"/>
      <c r="Q53" s="585"/>
      <c r="R53" s="585"/>
      <c r="S53" s="585"/>
      <c r="T53" s="585"/>
      <c r="U53" s="585"/>
      <c r="V53" s="585"/>
      <c r="W53" s="585"/>
      <c r="X53" s="585"/>
      <c r="Y53" s="585"/>
      <c r="Z53" s="585"/>
      <c r="AA53" s="585"/>
      <c r="AB53" s="585"/>
      <c r="AC53" s="585"/>
      <c r="AD53" s="585"/>
      <c r="AE53" s="585"/>
      <c r="AF53" s="585"/>
      <c r="AG53" s="585"/>
      <c r="AH53" s="585"/>
      <c r="AI53" s="585"/>
      <c r="AJ53" s="585"/>
      <c r="AK53" s="585"/>
      <c r="AL53" s="585"/>
      <c r="AM53" s="585"/>
      <c r="AN53" s="585"/>
      <c r="AO53" s="585"/>
      <c r="AP53" s="585"/>
      <c r="AQ53" s="585"/>
      <c r="AR53" s="585"/>
      <c r="AS53" s="585"/>
      <c r="AT53" s="586">
        <v>620</v>
      </c>
      <c r="AU53" s="586"/>
      <c r="AV53" s="586"/>
      <c r="AW53" s="586"/>
      <c r="AX53" s="586"/>
      <c r="AY53" s="586"/>
      <c r="AZ53" s="586"/>
      <c r="BA53" s="586"/>
      <c r="BB53" s="586"/>
      <c r="BC53" s="586"/>
      <c r="BD53" s="586"/>
      <c r="BE53" s="586"/>
      <c r="BF53" s="586"/>
      <c r="BG53" s="586"/>
      <c r="BH53" s="586"/>
      <c r="BI53" s="586"/>
      <c r="BJ53" s="586"/>
      <c r="BK53" s="586"/>
      <c r="BL53" s="586">
        <v>0</v>
      </c>
      <c r="BM53" s="586"/>
      <c r="BN53" s="586"/>
      <c r="BO53" s="586"/>
      <c r="BP53" s="586"/>
      <c r="BQ53" s="586"/>
      <c r="BR53" s="586"/>
      <c r="BS53" s="586"/>
      <c r="BT53" s="586"/>
      <c r="BU53" s="586"/>
      <c r="BV53" s="586"/>
      <c r="BW53" s="586"/>
      <c r="BX53" s="586"/>
      <c r="BY53" s="586"/>
      <c r="BZ53" s="586"/>
      <c r="CA53" s="586"/>
      <c r="CB53" s="586"/>
      <c r="CC53" s="586"/>
    </row>
    <row r="54" spans="1:81" ht="15" customHeight="1" x14ac:dyDescent="0.25">
      <c r="A54" s="584" t="s">
        <v>656</v>
      </c>
      <c r="B54" s="585"/>
      <c r="C54" s="585"/>
      <c r="D54" s="585"/>
      <c r="E54" s="585"/>
      <c r="F54" s="585"/>
      <c r="G54" s="585"/>
      <c r="H54" s="585"/>
      <c r="I54" s="585"/>
      <c r="J54" s="585"/>
      <c r="K54" s="585"/>
      <c r="L54" s="585"/>
      <c r="M54" s="585"/>
      <c r="N54" s="585"/>
      <c r="O54" s="585"/>
      <c r="P54" s="585"/>
      <c r="Q54" s="585"/>
      <c r="R54" s="585"/>
      <c r="S54" s="585"/>
      <c r="T54" s="585"/>
      <c r="U54" s="585"/>
      <c r="V54" s="585"/>
      <c r="W54" s="585"/>
      <c r="X54" s="585"/>
      <c r="Y54" s="585"/>
      <c r="Z54" s="585"/>
      <c r="AA54" s="585"/>
      <c r="AB54" s="585"/>
      <c r="AC54" s="585"/>
      <c r="AD54" s="585"/>
      <c r="AE54" s="585"/>
      <c r="AF54" s="585"/>
      <c r="AG54" s="585"/>
      <c r="AH54" s="585"/>
      <c r="AI54" s="585"/>
      <c r="AJ54" s="585"/>
      <c r="AK54" s="585"/>
      <c r="AL54" s="585"/>
      <c r="AM54" s="585"/>
      <c r="AN54" s="585"/>
      <c r="AO54" s="585"/>
      <c r="AP54" s="585"/>
      <c r="AQ54" s="585"/>
      <c r="AR54" s="585"/>
      <c r="AS54" s="585"/>
      <c r="AT54" s="586">
        <v>630</v>
      </c>
      <c r="AU54" s="586"/>
      <c r="AV54" s="586"/>
      <c r="AW54" s="586"/>
      <c r="AX54" s="586"/>
      <c r="AY54" s="586"/>
      <c r="AZ54" s="586"/>
      <c r="BA54" s="586"/>
      <c r="BB54" s="586"/>
      <c r="BC54" s="586"/>
      <c r="BD54" s="586"/>
      <c r="BE54" s="586"/>
      <c r="BF54" s="586"/>
      <c r="BG54" s="586"/>
      <c r="BH54" s="586"/>
      <c r="BI54" s="586"/>
      <c r="BJ54" s="586"/>
      <c r="BK54" s="586"/>
      <c r="BL54" s="586">
        <v>0</v>
      </c>
      <c r="BM54" s="586"/>
      <c r="BN54" s="586"/>
      <c r="BO54" s="586"/>
      <c r="BP54" s="586"/>
      <c r="BQ54" s="586"/>
      <c r="BR54" s="586"/>
      <c r="BS54" s="586"/>
      <c r="BT54" s="586"/>
      <c r="BU54" s="586"/>
      <c r="BV54" s="586"/>
      <c r="BW54" s="586"/>
      <c r="BX54" s="586"/>
      <c r="BY54" s="586"/>
      <c r="BZ54" s="586"/>
      <c r="CA54" s="586"/>
      <c r="CB54" s="586"/>
      <c r="CC54" s="586"/>
    </row>
    <row r="55" spans="1:81" ht="15" customHeight="1" x14ac:dyDescent="0.25">
      <c r="A55" s="584" t="s">
        <v>657</v>
      </c>
      <c r="B55" s="585"/>
      <c r="C55" s="585"/>
      <c r="D55" s="585"/>
      <c r="E55" s="585"/>
      <c r="F55" s="585"/>
      <c r="G55" s="585"/>
      <c r="H55" s="585"/>
      <c r="I55" s="585"/>
      <c r="J55" s="585"/>
      <c r="K55" s="585"/>
      <c r="L55" s="585"/>
      <c r="M55" s="585"/>
      <c r="N55" s="585"/>
      <c r="O55" s="585"/>
      <c r="P55" s="585"/>
      <c r="Q55" s="585"/>
      <c r="R55" s="585"/>
      <c r="S55" s="585"/>
      <c r="T55" s="585"/>
      <c r="U55" s="585"/>
      <c r="V55" s="585"/>
      <c r="W55" s="585"/>
      <c r="X55" s="585"/>
      <c r="Y55" s="585"/>
      <c r="Z55" s="585"/>
      <c r="AA55" s="585"/>
      <c r="AB55" s="585"/>
      <c r="AC55" s="585"/>
      <c r="AD55" s="585"/>
      <c r="AE55" s="585"/>
      <c r="AF55" s="585"/>
      <c r="AG55" s="585"/>
      <c r="AH55" s="585"/>
      <c r="AI55" s="585"/>
      <c r="AJ55" s="585"/>
      <c r="AK55" s="585"/>
      <c r="AL55" s="585"/>
      <c r="AM55" s="585"/>
      <c r="AN55" s="585"/>
      <c r="AO55" s="585"/>
      <c r="AP55" s="585"/>
      <c r="AQ55" s="585"/>
      <c r="AR55" s="585"/>
      <c r="AS55" s="585"/>
      <c r="AT55" s="586">
        <v>640</v>
      </c>
      <c r="AU55" s="586"/>
      <c r="AV55" s="586"/>
      <c r="AW55" s="586"/>
      <c r="AX55" s="586"/>
      <c r="AY55" s="586"/>
      <c r="AZ55" s="586"/>
      <c r="BA55" s="586"/>
      <c r="BB55" s="586"/>
      <c r="BC55" s="586"/>
      <c r="BD55" s="586"/>
      <c r="BE55" s="586"/>
      <c r="BF55" s="586"/>
      <c r="BG55" s="586"/>
      <c r="BH55" s="586"/>
      <c r="BI55" s="586"/>
      <c r="BJ55" s="586"/>
      <c r="BK55" s="586"/>
      <c r="BL55" s="586">
        <v>0</v>
      </c>
      <c r="BM55" s="586"/>
      <c r="BN55" s="586"/>
      <c r="BO55" s="586"/>
      <c r="BP55" s="586"/>
      <c r="BQ55" s="586"/>
      <c r="BR55" s="586"/>
      <c r="BS55" s="586"/>
      <c r="BT55" s="586"/>
      <c r="BU55" s="586"/>
      <c r="BV55" s="586"/>
      <c r="BW55" s="586"/>
      <c r="BX55" s="586"/>
      <c r="BY55" s="586"/>
      <c r="BZ55" s="586"/>
      <c r="CA55" s="586"/>
      <c r="CB55" s="586"/>
      <c r="CC55" s="586"/>
    </row>
    <row r="56" spans="1:81" ht="15" customHeight="1" x14ac:dyDescent="0.25">
      <c r="A56" s="584" t="s">
        <v>658</v>
      </c>
      <c r="B56" s="585"/>
      <c r="C56" s="585"/>
      <c r="D56" s="585"/>
      <c r="E56" s="585"/>
      <c r="F56" s="585"/>
      <c r="G56" s="585"/>
      <c r="H56" s="585"/>
      <c r="I56" s="585"/>
      <c r="J56" s="585"/>
      <c r="K56" s="585"/>
      <c r="L56" s="585"/>
      <c r="M56" s="585"/>
      <c r="N56" s="585"/>
      <c r="O56" s="585"/>
      <c r="P56" s="585"/>
      <c r="Q56" s="585"/>
      <c r="R56" s="585"/>
      <c r="S56" s="585"/>
      <c r="T56" s="585"/>
      <c r="U56" s="585"/>
      <c r="V56" s="585"/>
      <c r="W56" s="585"/>
      <c r="X56" s="585"/>
      <c r="Y56" s="585"/>
      <c r="Z56" s="585"/>
      <c r="AA56" s="585"/>
      <c r="AB56" s="585"/>
      <c r="AC56" s="585"/>
      <c r="AD56" s="585"/>
      <c r="AE56" s="585"/>
      <c r="AF56" s="585"/>
      <c r="AG56" s="585"/>
      <c r="AH56" s="585"/>
      <c r="AI56" s="585"/>
      <c r="AJ56" s="585"/>
      <c r="AK56" s="585"/>
      <c r="AL56" s="585"/>
      <c r="AM56" s="585"/>
      <c r="AN56" s="585"/>
      <c r="AO56" s="585"/>
      <c r="AP56" s="585"/>
      <c r="AQ56" s="585"/>
      <c r="AR56" s="585"/>
      <c r="AS56" s="585"/>
      <c r="AT56" s="586">
        <v>650</v>
      </c>
      <c r="AU56" s="586"/>
      <c r="AV56" s="586"/>
      <c r="AW56" s="586"/>
      <c r="AX56" s="586"/>
      <c r="AY56" s="586"/>
      <c r="AZ56" s="586"/>
      <c r="BA56" s="586"/>
      <c r="BB56" s="586"/>
      <c r="BC56" s="586"/>
      <c r="BD56" s="586"/>
      <c r="BE56" s="586"/>
      <c r="BF56" s="586"/>
      <c r="BG56" s="586"/>
      <c r="BH56" s="586"/>
      <c r="BI56" s="586"/>
      <c r="BJ56" s="586"/>
      <c r="BK56" s="586"/>
      <c r="BL56" s="586">
        <v>0</v>
      </c>
      <c r="BM56" s="586"/>
      <c r="BN56" s="586"/>
      <c r="BO56" s="586"/>
      <c r="BP56" s="586"/>
      <c r="BQ56" s="586"/>
      <c r="BR56" s="586"/>
      <c r="BS56" s="586"/>
      <c r="BT56" s="586"/>
      <c r="BU56" s="586"/>
      <c r="BV56" s="586"/>
      <c r="BW56" s="586"/>
      <c r="BX56" s="586"/>
      <c r="BY56" s="586"/>
      <c r="BZ56" s="586"/>
      <c r="CA56" s="586"/>
      <c r="CB56" s="586"/>
      <c r="CC56" s="586"/>
    </row>
    <row r="57" spans="1:81" ht="15" customHeight="1" x14ac:dyDescent="0.25">
      <c r="A57" s="584" t="s">
        <v>659</v>
      </c>
      <c r="B57" s="585"/>
      <c r="C57" s="585"/>
      <c r="D57" s="585"/>
      <c r="E57" s="585"/>
      <c r="F57" s="585"/>
      <c r="G57" s="585"/>
      <c r="H57" s="585"/>
      <c r="I57" s="585"/>
      <c r="J57" s="585"/>
      <c r="K57" s="585"/>
      <c r="L57" s="585"/>
      <c r="M57" s="585"/>
      <c r="N57" s="585"/>
      <c r="O57" s="585"/>
      <c r="P57" s="585"/>
      <c r="Q57" s="585"/>
      <c r="R57" s="585"/>
      <c r="S57" s="585"/>
      <c r="T57" s="585"/>
      <c r="U57" s="585"/>
      <c r="V57" s="585"/>
      <c r="W57" s="585"/>
      <c r="X57" s="585"/>
      <c r="Y57" s="585"/>
      <c r="Z57" s="585"/>
      <c r="AA57" s="585"/>
      <c r="AB57" s="585"/>
      <c r="AC57" s="585"/>
      <c r="AD57" s="585"/>
      <c r="AE57" s="585"/>
      <c r="AF57" s="585"/>
      <c r="AG57" s="585"/>
      <c r="AH57" s="585"/>
      <c r="AI57" s="585"/>
      <c r="AJ57" s="585"/>
      <c r="AK57" s="585"/>
      <c r="AL57" s="585"/>
      <c r="AM57" s="585"/>
      <c r="AN57" s="585"/>
      <c r="AO57" s="585"/>
      <c r="AP57" s="585"/>
      <c r="AQ57" s="585"/>
      <c r="AR57" s="585"/>
      <c r="AS57" s="585"/>
      <c r="AT57" s="586">
        <v>660</v>
      </c>
      <c r="AU57" s="586"/>
      <c r="AV57" s="586"/>
      <c r="AW57" s="586"/>
      <c r="AX57" s="586"/>
      <c r="AY57" s="586"/>
      <c r="AZ57" s="586"/>
      <c r="BA57" s="586"/>
      <c r="BB57" s="586"/>
      <c r="BC57" s="586"/>
      <c r="BD57" s="586"/>
      <c r="BE57" s="586"/>
      <c r="BF57" s="586"/>
      <c r="BG57" s="586"/>
      <c r="BH57" s="586"/>
      <c r="BI57" s="586"/>
      <c r="BJ57" s="586"/>
      <c r="BK57" s="586"/>
      <c r="BL57" s="586">
        <v>0</v>
      </c>
      <c r="BM57" s="586"/>
      <c r="BN57" s="586"/>
      <c r="BO57" s="586"/>
      <c r="BP57" s="586"/>
      <c r="BQ57" s="586"/>
      <c r="BR57" s="586"/>
      <c r="BS57" s="586"/>
      <c r="BT57" s="586"/>
      <c r="BU57" s="586"/>
      <c r="BV57" s="586"/>
      <c r="BW57" s="586"/>
      <c r="BX57" s="586"/>
      <c r="BY57" s="586"/>
      <c r="BZ57" s="586"/>
      <c r="CA57" s="586"/>
      <c r="CB57" s="586"/>
      <c r="CC57" s="586"/>
    </row>
    <row r="58" spans="1:81" ht="15" customHeight="1" x14ac:dyDescent="0.25">
      <c r="A58" s="584" t="s">
        <v>660</v>
      </c>
      <c r="B58" s="585"/>
      <c r="C58" s="585"/>
      <c r="D58" s="585"/>
      <c r="E58" s="585"/>
      <c r="F58" s="585"/>
      <c r="G58" s="585"/>
      <c r="H58" s="585"/>
      <c r="I58" s="585"/>
      <c r="J58" s="585"/>
      <c r="K58" s="585"/>
      <c r="L58" s="585"/>
      <c r="M58" s="585"/>
      <c r="N58" s="585"/>
      <c r="O58" s="585"/>
      <c r="P58" s="585"/>
      <c r="Q58" s="585"/>
      <c r="R58" s="585"/>
      <c r="S58" s="585"/>
      <c r="T58" s="585"/>
      <c r="U58" s="585"/>
      <c r="V58" s="585"/>
      <c r="W58" s="585"/>
      <c r="X58" s="585"/>
      <c r="Y58" s="585"/>
      <c r="Z58" s="585"/>
      <c r="AA58" s="585"/>
      <c r="AB58" s="585"/>
      <c r="AC58" s="585"/>
      <c r="AD58" s="585"/>
      <c r="AE58" s="585"/>
      <c r="AF58" s="585"/>
      <c r="AG58" s="585"/>
      <c r="AH58" s="585"/>
      <c r="AI58" s="585"/>
      <c r="AJ58" s="585"/>
      <c r="AK58" s="585"/>
      <c r="AL58" s="585"/>
      <c r="AM58" s="585"/>
      <c r="AN58" s="585"/>
      <c r="AO58" s="585"/>
      <c r="AP58" s="585"/>
      <c r="AQ58" s="585"/>
      <c r="AR58" s="585"/>
      <c r="AS58" s="585"/>
      <c r="AT58" s="586">
        <v>690</v>
      </c>
      <c r="AU58" s="586"/>
      <c r="AV58" s="586"/>
      <c r="AW58" s="586"/>
      <c r="AX58" s="586"/>
      <c r="AY58" s="586"/>
      <c r="AZ58" s="586"/>
      <c r="BA58" s="586"/>
      <c r="BB58" s="586"/>
      <c r="BC58" s="586"/>
      <c r="BD58" s="586"/>
      <c r="BE58" s="586"/>
      <c r="BF58" s="586"/>
      <c r="BG58" s="586"/>
      <c r="BH58" s="586"/>
      <c r="BI58" s="586"/>
      <c r="BJ58" s="586"/>
      <c r="BK58" s="586"/>
      <c r="BL58" s="586">
        <v>0</v>
      </c>
      <c r="BM58" s="586"/>
      <c r="BN58" s="586"/>
      <c r="BO58" s="586"/>
      <c r="BP58" s="586"/>
      <c r="BQ58" s="586"/>
      <c r="BR58" s="586"/>
      <c r="BS58" s="586"/>
      <c r="BT58" s="586"/>
      <c r="BU58" s="586"/>
      <c r="BV58" s="586"/>
      <c r="BW58" s="586"/>
      <c r="BX58" s="586"/>
      <c r="BY58" s="586"/>
      <c r="BZ58" s="586"/>
      <c r="CA58" s="586"/>
      <c r="CB58" s="586"/>
      <c r="CC58" s="586"/>
    </row>
    <row r="59" spans="1:81" ht="15" customHeight="1" x14ac:dyDescent="0.25">
      <c r="A59" s="587" t="s">
        <v>661</v>
      </c>
      <c r="B59" s="588"/>
      <c r="C59" s="588"/>
      <c r="D59" s="588"/>
      <c r="E59" s="588"/>
      <c r="F59" s="588"/>
      <c r="G59" s="588"/>
      <c r="H59" s="588"/>
      <c r="I59" s="588"/>
      <c r="J59" s="588"/>
      <c r="K59" s="588"/>
      <c r="L59" s="588"/>
      <c r="M59" s="588"/>
      <c r="N59" s="588"/>
      <c r="O59" s="588"/>
      <c r="P59" s="588"/>
      <c r="Q59" s="588"/>
      <c r="R59" s="588"/>
      <c r="S59" s="588"/>
      <c r="T59" s="588"/>
      <c r="U59" s="588"/>
      <c r="V59" s="588"/>
      <c r="W59" s="588"/>
      <c r="X59" s="588"/>
      <c r="Y59" s="588"/>
      <c r="Z59" s="588"/>
      <c r="AA59" s="588"/>
      <c r="AB59" s="588"/>
      <c r="AC59" s="588"/>
      <c r="AD59" s="588"/>
      <c r="AE59" s="588"/>
      <c r="AF59" s="588"/>
      <c r="AG59" s="588"/>
      <c r="AH59" s="588"/>
      <c r="AI59" s="588"/>
      <c r="AJ59" s="588"/>
      <c r="AK59" s="588"/>
      <c r="AL59" s="588"/>
      <c r="AM59" s="588"/>
      <c r="AN59" s="588"/>
      <c r="AO59" s="588"/>
      <c r="AP59" s="588"/>
      <c r="AQ59" s="588"/>
      <c r="AR59" s="588"/>
      <c r="AS59" s="588"/>
      <c r="AT59" s="589">
        <v>710</v>
      </c>
      <c r="AU59" s="590"/>
      <c r="AV59" s="590"/>
      <c r="AW59" s="590"/>
      <c r="AX59" s="590"/>
      <c r="AY59" s="590"/>
      <c r="AZ59" s="590"/>
      <c r="BA59" s="590"/>
      <c r="BB59" s="590"/>
      <c r="BC59" s="590"/>
      <c r="BD59" s="590"/>
      <c r="BE59" s="590"/>
      <c r="BF59" s="590"/>
      <c r="BG59" s="590"/>
      <c r="BH59" s="590"/>
      <c r="BI59" s="590"/>
      <c r="BJ59" s="590"/>
      <c r="BK59" s="591"/>
      <c r="BL59" s="589">
        <v>0</v>
      </c>
      <c r="BM59" s="590"/>
      <c r="BN59" s="590"/>
      <c r="BO59" s="590"/>
      <c r="BP59" s="590"/>
      <c r="BQ59" s="590"/>
      <c r="BR59" s="590"/>
      <c r="BS59" s="590"/>
      <c r="BT59" s="590"/>
      <c r="BU59" s="590"/>
      <c r="BV59" s="590"/>
      <c r="BW59" s="590"/>
      <c r="BX59" s="590"/>
      <c r="BY59" s="590"/>
      <c r="BZ59" s="590"/>
      <c r="CA59" s="590"/>
      <c r="CB59" s="590"/>
      <c r="CC59" s="591"/>
    </row>
    <row r="60" spans="1:81" ht="11.25" customHeight="1" x14ac:dyDescent="0.25">
      <c r="A60" s="598" t="s">
        <v>662</v>
      </c>
      <c r="B60" s="599"/>
      <c r="C60" s="599"/>
      <c r="D60" s="599"/>
      <c r="E60" s="599"/>
      <c r="F60" s="599"/>
      <c r="G60" s="599"/>
      <c r="H60" s="599"/>
      <c r="I60" s="599"/>
      <c r="J60" s="599"/>
      <c r="K60" s="599"/>
      <c r="L60" s="599"/>
      <c r="M60" s="599"/>
      <c r="N60" s="599"/>
      <c r="O60" s="599"/>
      <c r="P60" s="599"/>
      <c r="Q60" s="599"/>
      <c r="R60" s="599"/>
      <c r="S60" s="599"/>
      <c r="T60" s="599"/>
      <c r="U60" s="599"/>
      <c r="V60" s="599"/>
      <c r="W60" s="599"/>
      <c r="X60" s="599"/>
      <c r="Y60" s="599"/>
      <c r="Z60" s="599"/>
      <c r="AA60" s="599"/>
      <c r="AB60" s="599"/>
      <c r="AC60" s="599"/>
      <c r="AD60" s="599"/>
      <c r="AE60" s="599"/>
      <c r="AF60" s="599"/>
      <c r="AG60" s="599"/>
      <c r="AH60" s="599"/>
      <c r="AI60" s="599"/>
      <c r="AJ60" s="599"/>
      <c r="AK60" s="599"/>
      <c r="AL60" s="599"/>
      <c r="AM60" s="599"/>
      <c r="AN60" s="599"/>
      <c r="AO60" s="599"/>
      <c r="AP60" s="599"/>
      <c r="AQ60" s="599"/>
      <c r="AR60" s="599"/>
      <c r="AS60" s="599"/>
      <c r="AT60" s="592"/>
      <c r="AU60" s="593"/>
      <c r="AV60" s="593"/>
      <c r="AW60" s="593"/>
      <c r="AX60" s="593"/>
      <c r="AY60" s="593"/>
      <c r="AZ60" s="593"/>
      <c r="BA60" s="593"/>
      <c r="BB60" s="593"/>
      <c r="BC60" s="593"/>
      <c r="BD60" s="593"/>
      <c r="BE60" s="593"/>
      <c r="BF60" s="593"/>
      <c r="BG60" s="593"/>
      <c r="BH60" s="593"/>
      <c r="BI60" s="593"/>
      <c r="BJ60" s="593"/>
      <c r="BK60" s="594"/>
      <c r="BL60" s="592"/>
      <c r="BM60" s="593"/>
      <c r="BN60" s="593"/>
      <c r="BO60" s="593"/>
      <c r="BP60" s="593"/>
      <c r="BQ60" s="593"/>
      <c r="BR60" s="593"/>
      <c r="BS60" s="593"/>
      <c r="BT60" s="593"/>
      <c r="BU60" s="593"/>
      <c r="BV60" s="593"/>
      <c r="BW60" s="593"/>
      <c r="BX60" s="593"/>
      <c r="BY60" s="593"/>
      <c r="BZ60" s="593"/>
      <c r="CA60" s="593"/>
      <c r="CB60" s="593"/>
      <c r="CC60" s="594"/>
    </row>
    <row r="61" spans="1:81" ht="15" customHeight="1" x14ac:dyDescent="0.25">
      <c r="A61" s="584" t="s">
        <v>663</v>
      </c>
      <c r="B61" s="585"/>
      <c r="C61" s="585"/>
      <c r="D61" s="585"/>
      <c r="E61" s="585"/>
      <c r="F61" s="585"/>
      <c r="G61" s="585"/>
      <c r="H61" s="585"/>
      <c r="I61" s="585"/>
      <c r="J61" s="585"/>
      <c r="K61" s="585"/>
      <c r="L61" s="585"/>
      <c r="M61" s="585"/>
      <c r="N61" s="585"/>
      <c r="O61" s="585"/>
      <c r="P61" s="585"/>
      <c r="Q61" s="585"/>
      <c r="R61" s="585"/>
      <c r="S61" s="585"/>
      <c r="T61" s="585"/>
      <c r="U61" s="585"/>
      <c r="V61" s="585"/>
      <c r="W61" s="585"/>
      <c r="X61" s="585"/>
      <c r="Y61" s="585"/>
      <c r="Z61" s="585"/>
      <c r="AA61" s="585"/>
      <c r="AB61" s="585"/>
      <c r="AC61" s="585"/>
      <c r="AD61" s="585"/>
      <c r="AE61" s="585"/>
      <c r="AF61" s="585"/>
      <c r="AG61" s="585"/>
      <c r="AH61" s="585"/>
      <c r="AI61" s="585"/>
      <c r="AJ61" s="585"/>
      <c r="AK61" s="585"/>
      <c r="AL61" s="585"/>
      <c r="AM61" s="585"/>
      <c r="AN61" s="585"/>
      <c r="AO61" s="585"/>
      <c r="AP61" s="585"/>
      <c r="AQ61" s="585"/>
      <c r="AR61" s="585"/>
      <c r="AS61" s="585"/>
      <c r="AT61" s="586">
        <v>720</v>
      </c>
      <c r="AU61" s="586"/>
      <c r="AV61" s="586"/>
      <c r="AW61" s="586"/>
      <c r="AX61" s="586"/>
      <c r="AY61" s="586"/>
      <c r="AZ61" s="586"/>
      <c r="BA61" s="586"/>
      <c r="BB61" s="586"/>
      <c r="BC61" s="586"/>
      <c r="BD61" s="586"/>
      <c r="BE61" s="586"/>
      <c r="BF61" s="586"/>
      <c r="BG61" s="586"/>
      <c r="BH61" s="586"/>
      <c r="BI61" s="586"/>
      <c r="BJ61" s="586"/>
      <c r="BK61" s="586"/>
      <c r="BL61" s="586">
        <v>0</v>
      </c>
      <c r="BM61" s="586"/>
      <c r="BN61" s="586"/>
      <c r="BO61" s="586"/>
      <c r="BP61" s="586"/>
      <c r="BQ61" s="586"/>
      <c r="BR61" s="586"/>
      <c r="BS61" s="586"/>
      <c r="BT61" s="586"/>
      <c r="BU61" s="586"/>
      <c r="BV61" s="586"/>
      <c r="BW61" s="586"/>
      <c r="BX61" s="586"/>
      <c r="BY61" s="586"/>
      <c r="BZ61" s="586"/>
      <c r="CA61" s="586"/>
      <c r="CB61" s="586"/>
      <c r="CC61" s="586"/>
    </row>
    <row r="62" spans="1:81" ht="15" customHeight="1" x14ac:dyDescent="0.25">
      <c r="A62" s="584" t="s">
        <v>664</v>
      </c>
      <c r="B62" s="585"/>
      <c r="C62" s="585"/>
      <c r="D62" s="585"/>
      <c r="E62" s="585"/>
      <c r="F62" s="585"/>
      <c r="G62" s="585"/>
      <c r="H62" s="585"/>
      <c r="I62" s="585"/>
      <c r="J62" s="585"/>
      <c r="K62" s="585"/>
      <c r="L62" s="585"/>
      <c r="M62" s="585"/>
      <c r="N62" s="585"/>
      <c r="O62" s="585"/>
      <c r="P62" s="585"/>
      <c r="Q62" s="585"/>
      <c r="R62" s="585"/>
      <c r="S62" s="585"/>
      <c r="T62" s="585"/>
      <c r="U62" s="585"/>
      <c r="V62" s="585"/>
      <c r="W62" s="585"/>
      <c r="X62" s="585"/>
      <c r="Y62" s="585"/>
      <c r="Z62" s="585"/>
      <c r="AA62" s="585"/>
      <c r="AB62" s="585"/>
      <c r="AC62" s="585"/>
      <c r="AD62" s="585"/>
      <c r="AE62" s="585"/>
      <c r="AF62" s="585"/>
      <c r="AG62" s="585"/>
      <c r="AH62" s="585"/>
      <c r="AI62" s="585"/>
      <c r="AJ62" s="585"/>
      <c r="AK62" s="585"/>
      <c r="AL62" s="585"/>
      <c r="AM62" s="585"/>
      <c r="AN62" s="585"/>
      <c r="AO62" s="585"/>
      <c r="AP62" s="585"/>
      <c r="AQ62" s="585"/>
      <c r="AR62" s="585"/>
      <c r="AS62" s="585"/>
      <c r="AT62" s="586">
        <v>730</v>
      </c>
      <c r="AU62" s="586"/>
      <c r="AV62" s="586"/>
      <c r="AW62" s="586"/>
      <c r="AX62" s="586"/>
      <c r="AY62" s="586"/>
      <c r="AZ62" s="586"/>
      <c r="BA62" s="586"/>
      <c r="BB62" s="586"/>
      <c r="BC62" s="586"/>
      <c r="BD62" s="586"/>
      <c r="BE62" s="586"/>
      <c r="BF62" s="586"/>
      <c r="BG62" s="586"/>
      <c r="BH62" s="586"/>
      <c r="BI62" s="586"/>
      <c r="BJ62" s="586"/>
      <c r="BK62" s="586"/>
      <c r="BL62" s="586">
        <v>0</v>
      </c>
      <c r="BM62" s="586"/>
      <c r="BN62" s="586"/>
      <c r="BO62" s="586"/>
      <c r="BP62" s="586"/>
      <c r="BQ62" s="586"/>
      <c r="BR62" s="586"/>
      <c r="BS62" s="586"/>
      <c r="BT62" s="586"/>
      <c r="BU62" s="586"/>
      <c r="BV62" s="586"/>
      <c r="BW62" s="586"/>
      <c r="BX62" s="586"/>
      <c r="BY62" s="586"/>
      <c r="BZ62" s="586"/>
      <c r="CA62" s="586"/>
      <c r="CB62" s="586"/>
      <c r="CC62" s="586"/>
    </row>
    <row r="63" spans="1:81" ht="15" customHeight="1" x14ac:dyDescent="0.25">
      <c r="A63" s="59"/>
      <c r="B63" s="60"/>
      <c r="C63" s="60"/>
      <c r="D63" s="600" t="s">
        <v>625</v>
      </c>
      <c r="E63" s="601"/>
      <c r="F63" s="601"/>
      <c r="G63" s="601"/>
      <c r="H63" s="601"/>
      <c r="I63" s="601"/>
      <c r="J63" s="601"/>
      <c r="K63" s="601"/>
      <c r="L63" s="601"/>
      <c r="M63" s="601"/>
      <c r="N63" s="601"/>
      <c r="O63" s="601"/>
      <c r="P63" s="601"/>
      <c r="Q63" s="601"/>
      <c r="R63" s="601"/>
      <c r="S63" s="601"/>
      <c r="T63" s="601"/>
      <c r="U63" s="601"/>
      <c r="V63" s="601"/>
      <c r="W63" s="601"/>
      <c r="X63" s="601"/>
      <c r="Y63" s="601"/>
      <c r="Z63" s="601"/>
      <c r="AA63" s="601"/>
      <c r="AB63" s="601"/>
      <c r="AC63" s="601"/>
      <c r="AD63" s="601"/>
      <c r="AE63" s="601"/>
      <c r="AF63" s="601"/>
      <c r="AG63" s="601"/>
      <c r="AH63" s="601"/>
      <c r="AI63" s="601"/>
      <c r="AJ63" s="601"/>
      <c r="AK63" s="601"/>
      <c r="AL63" s="601"/>
      <c r="AM63" s="601"/>
      <c r="AN63" s="601"/>
      <c r="AO63" s="601"/>
      <c r="AP63" s="601"/>
      <c r="AQ63" s="601"/>
      <c r="AR63" s="601"/>
      <c r="AS63" s="602"/>
      <c r="AT63" s="589">
        <v>731</v>
      </c>
      <c r="AU63" s="590"/>
      <c r="AV63" s="590"/>
      <c r="AW63" s="590"/>
      <c r="AX63" s="590"/>
      <c r="AY63" s="590"/>
      <c r="AZ63" s="590"/>
      <c r="BA63" s="590"/>
      <c r="BB63" s="590"/>
      <c r="BC63" s="590"/>
      <c r="BD63" s="590"/>
      <c r="BE63" s="590"/>
      <c r="BF63" s="590"/>
      <c r="BG63" s="590"/>
      <c r="BH63" s="590"/>
      <c r="BI63" s="590"/>
      <c r="BJ63" s="590"/>
      <c r="BK63" s="591"/>
      <c r="BL63" s="589">
        <v>0</v>
      </c>
      <c r="BM63" s="590"/>
      <c r="BN63" s="590"/>
      <c r="BO63" s="590"/>
      <c r="BP63" s="590"/>
      <c r="BQ63" s="590"/>
      <c r="BR63" s="590"/>
      <c r="BS63" s="590"/>
      <c r="BT63" s="590"/>
      <c r="BU63" s="590"/>
      <c r="BV63" s="590"/>
      <c r="BW63" s="590"/>
      <c r="BX63" s="590"/>
      <c r="BY63" s="590"/>
      <c r="BZ63" s="590"/>
      <c r="CA63" s="590"/>
      <c r="CB63" s="590"/>
      <c r="CC63" s="591"/>
    </row>
    <row r="64" spans="1:81" ht="11.25" customHeight="1" x14ac:dyDescent="0.25">
      <c r="A64" s="61"/>
      <c r="B64" s="62"/>
      <c r="C64" s="62"/>
      <c r="D64" s="606" t="s">
        <v>665</v>
      </c>
      <c r="E64" s="607"/>
      <c r="F64" s="607"/>
      <c r="G64" s="607"/>
      <c r="H64" s="607"/>
      <c r="I64" s="607"/>
      <c r="J64" s="607"/>
      <c r="K64" s="607"/>
      <c r="L64" s="607"/>
      <c r="M64" s="607"/>
      <c r="N64" s="607"/>
      <c r="O64" s="607"/>
      <c r="P64" s="607"/>
      <c r="Q64" s="607"/>
      <c r="R64" s="607"/>
      <c r="S64" s="607"/>
      <c r="T64" s="607"/>
      <c r="U64" s="607"/>
      <c r="V64" s="607"/>
      <c r="W64" s="607"/>
      <c r="X64" s="607"/>
      <c r="Y64" s="607"/>
      <c r="Z64" s="607"/>
      <c r="AA64" s="607"/>
      <c r="AB64" s="607"/>
      <c r="AC64" s="607"/>
      <c r="AD64" s="607"/>
      <c r="AE64" s="607"/>
      <c r="AF64" s="607"/>
      <c r="AG64" s="607"/>
      <c r="AH64" s="607"/>
      <c r="AI64" s="607"/>
      <c r="AJ64" s="607"/>
      <c r="AK64" s="607"/>
      <c r="AL64" s="607"/>
      <c r="AM64" s="607"/>
      <c r="AN64" s="607"/>
      <c r="AO64" s="607"/>
      <c r="AP64" s="607"/>
      <c r="AQ64" s="607"/>
      <c r="AR64" s="607"/>
      <c r="AS64" s="608"/>
      <c r="AT64" s="592"/>
      <c r="AU64" s="593"/>
      <c r="AV64" s="593"/>
      <c r="AW64" s="593"/>
      <c r="AX64" s="593"/>
      <c r="AY64" s="593"/>
      <c r="AZ64" s="593"/>
      <c r="BA64" s="593"/>
      <c r="BB64" s="593"/>
      <c r="BC64" s="593"/>
      <c r="BD64" s="593"/>
      <c r="BE64" s="593"/>
      <c r="BF64" s="593"/>
      <c r="BG64" s="593"/>
      <c r="BH64" s="593"/>
      <c r="BI64" s="593"/>
      <c r="BJ64" s="593"/>
      <c r="BK64" s="594"/>
      <c r="BL64" s="592"/>
      <c r="BM64" s="593"/>
      <c r="BN64" s="593"/>
      <c r="BO64" s="593"/>
      <c r="BP64" s="593"/>
      <c r="BQ64" s="593"/>
      <c r="BR64" s="593"/>
      <c r="BS64" s="593"/>
      <c r="BT64" s="593"/>
      <c r="BU64" s="593"/>
      <c r="BV64" s="593"/>
      <c r="BW64" s="593"/>
      <c r="BX64" s="593"/>
      <c r="BY64" s="593"/>
      <c r="BZ64" s="593"/>
      <c r="CA64" s="593"/>
      <c r="CB64" s="593"/>
      <c r="CC64" s="594"/>
    </row>
    <row r="65" spans="1:81" ht="15" customHeight="1" x14ac:dyDescent="0.25">
      <c r="A65" s="59"/>
      <c r="B65" s="60"/>
      <c r="C65" s="60"/>
      <c r="D65" s="600" t="s">
        <v>666</v>
      </c>
      <c r="E65" s="601"/>
      <c r="F65" s="601"/>
      <c r="G65" s="601"/>
      <c r="H65" s="601"/>
      <c r="I65" s="601"/>
      <c r="J65" s="601"/>
      <c r="K65" s="601"/>
      <c r="L65" s="601"/>
      <c r="M65" s="601"/>
      <c r="N65" s="601"/>
      <c r="O65" s="601"/>
      <c r="P65" s="601"/>
      <c r="Q65" s="601"/>
      <c r="R65" s="601"/>
      <c r="S65" s="601"/>
      <c r="T65" s="601"/>
      <c r="U65" s="601"/>
      <c r="V65" s="601"/>
      <c r="W65" s="601"/>
      <c r="X65" s="601"/>
      <c r="Y65" s="601"/>
      <c r="Z65" s="601"/>
      <c r="AA65" s="601"/>
      <c r="AB65" s="601"/>
      <c r="AC65" s="601"/>
      <c r="AD65" s="601"/>
      <c r="AE65" s="601"/>
      <c r="AF65" s="601"/>
      <c r="AG65" s="601"/>
      <c r="AH65" s="601"/>
      <c r="AI65" s="601"/>
      <c r="AJ65" s="601"/>
      <c r="AK65" s="601"/>
      <c r="AL65" s="601"/>
      <c r="AM65" s="601"/>
      <c r="AN65" s="601"/>
      <c r="AO65" s="601"/>
      <c r="AP65" s="601"/>
      <c r="AQ65" s="601"/>
      <c r="AR65" s="601"/>
      <c r="AS65" s="602"/>
      <c r="AT65" s="586">
        <v>732</v>
      </c>
      <c r="AU65" s="586"/>
      <c r="AV65" s="586"/>
      <c r="AW65" s="586"/>
      <c r="AX65" s="586"/>
      <c r="AY65" s="586"/>
      <c r="AZ65" s="586"/>
      <c r="BA65" s="586"/>
      <c r="BB65" s="586"/>
      <c r="BC65" s="586"/>
      <c r="BD65" s="586"/>
      <c r="BE65" s="586"/>
      <c r="BF65" s="586"/>
      <c r="BG65" s="586"/>
      <c r="BH65" s="586"/>
      <c r="BI65" s="586"/>
      <c r="BJ65" s="586"/>
      <c r="BK65" s="586"/>
      <c r="BL65" s="586">
        <v>0</v>
      </c>
      <c r="BM65" s="586"/>
      <c r="BN65" s="586"/>
      <c r="BO65" s="586"/>
      <c r="BP65" s="586"/>
      <c r="BQ65" s="586"/>
      <c r="BR65" s="586"/>
      <c r="BS65" s="586"/>
      <c r="BT65" s="586"/>
      <c r="BU65" s="586"/>
      <c r="BV65" s="586"/>
      <c r="BW65" s="586"/>
      <c r="BX65" s="586"/>
      <c r="BY65" s="586"/>
      <c r="BZ65" s="586"/>
      <c r="CA65" s="586"/>
      <c r="CB65" s="586"/>
      <c r="CC65" s="586"/>
    </row>
    <row r="66" spans="1:81" ht="24" customHeight="1" x14ac:dyDescent="0.25">
      <c r="A66" s="59"/>
      <c r="B66" s="60"/>
      <c r="C66" s="60"/>
      <c r="D66" s="600" t="s">
        <v>667</v>
      </c>
      <c r="E66" s="601"/>
      <c r="F66" s="601"/>
      <c r="G66" s="601"/>
      <c r="H66" s="601"/>
      <c r="I66" s="601"/>
      <c r="J66" s="601"/>
      <c r="K66" s="601"/>
      <c r="L66" s="601"/>
      <c r="M66" s="601"/>
      <c r="N66" s="601"/>
      <c r="O66" s="601"/>
      <c r="P66" s="601"/>
      <c r="Q66" s="601"/>
      <c r="R66" s="601"/>
      <c r="S66" s="601"/>
      <c r="T66" s="601"/>
      <c r="U66" s="601"/>
      <c r="V66" s="601"/>
      <c r="W66" s="601"/>
      <c r="X66" s="601"/>
      <c r="Y66" s="601"/>
      <c r="Z66" s="601"/>
      <c r="AA66" s="601"/>
      <c r="AB66" s="601"/>
      <c r="AC66" s="601"/>
      <c r="AD66" s="601"/>
      <c r="AE66" s="601"/>
      <c r="AF66" s="601"/>
      <c r="AG66" s="601"/>
      <c r="AH66" s="601"/>
      <c r="AI66" s="601"/>
      <c r="AJ66" s="601"/>
      <c r="AK66" s="601"/>
      <c r="AL66" s="601"/>
      <c r="AM66" s="601"/>
      <c r="AN66" s="601"/>
      <c r="AO66" s="601"/>
      <c r="AP66" s="601"/>
      <c r="AQ66" s="601"/>
      <c r="AR66" s="601"/>
      <c r="AS66" s="602"/>
      <c r="AT66" s="586">
        <v>733</v>
      </c>
      <c r="AU66" s="586"/>
      <c r="AV66" s="586"/>
      <c r="AW66" s="586"/>
      <c r="AX66" s="586"/>
      <c r="AY66" s="586"/>
      <c r="AZ66" s="586"/>
      <c r="BA66" s="586"/>
      <c r="BB66" s="586"/>
      <c r="BC66" s="586"/>
      <c r="BD66" s="586"/>
      <c r="BE66" s="586"/>
      <c r="BF66" s="586"/>
      <c r="BG66" s="586"/>
      <c r="BH66" s="586"/>
      <c r="BI66" s="586"/>
      <c r="BJ66" s="586"/>
      <c r="BK66" s="586"/>
      <c r="BL66" s="586">
        <v>0</v>
      </c>
      <c r="BM66" s="586"/>
      <c r="BN66" s="586"/>
      <c r="BO66" s="586"/>
      <c r="BP66" s="586"/>
      <c r="BQ66" s="586"/>
      <c r="BR66" s="586"/>
      <c r="BS66" s="586"/>
      <c r="BT66" s="586"/>
      <c r="BU66" s="586"/>
      <c r="BV66" s="586"/>
      <c r="BW66" s="586"/>
      <c r="BX66" s="586"/>
      <c r="BY66" s="586"/>
      <c r="BZ66" s="586"/>
      <c r="CA66" s="586"/>
      <c r="CB66" s="586"/>
      <c r="CC66" s="586"/>
    </row>
    <row r="67" spans="1:81" ht="15" customHeight="1" x14ac:dyDescent="0.25">
      <c r="A67" s="59"/>
      <c r="B67" s="60"/>
      <c r="C67" s="60"/>
      <c r="D67" s="600" t="s">
        <v>668</v>
      </c>
      <c r="E67" s="601"/>
      <c r="F67" s="601"/>
      <c r="G67" s="601"/>
      <c r="H67" s="601"/>
      <c r="I67" s="601"/>
      <c r="J67" s="601"/>
      <c r="K67" s="601"/>
      <c r="L67" s="601"/>
      <c r="M67" s="601"/>
      <c r="N67" s="601"/>
      <c r="O67" s="601"/>
      <c r="P67" s="601"/>
      <c r="Q67" s="601"/>
      <c r="R67" s="601"/>
      <c r="S67" s="601"/>
      <c r="T67" s="601"/>
      <c r="U67" s="601"/>
      <c r="V67" s="601"/>
      <c r="W67" s="601"/>
      <c r="X67" s="601"/>
      <c r="Y67" s="601"/>
      <c r="Z67" s="601"/>
      <c r="AA67" s="601"/>
      <c r="AB67" s="601"/>
      <c r="AC67" s="601"/>
      <c r="AD67" s="601"/>
      <c r="AE67" s="601"/>
      <c r="AF67" s="601"/>
      <c r="AG67" s="601"/>
      <c r="AH67" s="601"/>
      <c r="AI67" s="601"/>
      <c r="AJ67" s="601"/>
      <c r="AK67" s="601"/>
      <c r="AL67" s="601"/>
      <c r="AM67" s="601"/>
      <c r="AN67" s="601"/>
      <c r="AO67" s="601"/>
      <c r="AP67" s="601"/>
      <c r="AQ67" s="601"/>
      <c r="AR67" s="601"/>
      <c r="AS67" s="602"/>
      <c r="AT67" s="586">
        <v>734</v>
      </c>
      <c r="AU67" s="586"/>
      <c r="AV67" s="586"/>
      <c r="AW67" s="586"/>
      <c r="AX67" s="586"/>
      <c r="AY67" s="586"/>
      <c r="AZ67" s="586"/>
      <c r="BA67" s="586"/>
      <c r="BB67" s="586"/>
      <c r="BC67" s="586"/>
      <c r="BD67" s="586"/>
      <c r="BE67" s="586"/>
      <c r="BF67" s="586"/>
      <c r="BG67" s="586"/>
      <c r="BH67" s="586"/>
      <c r="BI67" s="586"/>
      <c r="BJ67" s="586"/>
      <c r="BK67" s="586"/>
      <c r="BL67" s="586">
        <v>0</v>
      </c>
      <c r="BM67" s="586"/>
      <c r="BN67" s="586"/>
      <c r="BO67" s="586"/>
      <c r="BP67" s="586"/>
      <c r="BQ67" s="586"/>
      <c r="BR67" s="586"/>
      <c r="BS67" s="586"/>
      <c r="BT67" s="586"/>
      <c r="BU67" s="586"/>
      <c r="BV67" s="586"/>
      <c r="BW67" s="586"/>
      <c r="BX67" s="586"/>
      <c r="BY67" s="586"/>
      <c r="BZ67" s="586"/>
      <c r="CA67" s="586"/>
      <c r="CB67" s="586"/>
      <c r="CC67" s="586"/>
    </row>
    <row r="68" spans="1:81" ht="24" customHeight="1" x14ac:dyDescent="0.25">
      <c r="A68" s="59"/>
      <c r="B68" s="60"/>
      <c r="C68" s="60"/>
      <c r="D68" s="600" t="s">
        <v>669</v>
      </c>
      <c r="E68" s="601"/>
      <c r="F68" s="601"/>
      <c r="G68" s="601"/>
      <c r="H68" s="601"/>
      <c r="I68" s="601"/>
      <c r="J68" s="601"/>
      <c r="K68" s="601"/>
      <c r="L68" s="601"/>
      <c r="M68" s="601"/>
      <c r="N68" s="601"/>
      <c r="O68" s="601"/>
      <c r="P68" s="601"/>
      <c r="Q68" s="601"/>
      <c r="R68" s="601"/>
      <c r="S68" s="601"/>
      <c r="T68" s="601"/>
      <c r="U68" s="601"/>
      <c r="V68" s="601"/>
      <c r="W68" s="601"/>
      <c r="X68" s="601"/>
      <c r="Y68" s="601"/>
      <c r="Z68" s="601"/>
      <c r="AA68" s="601"/>
      <c r="AB68" s="601"/>
      <c r="AC68" s="601"/>
      <c r="AD68" s="601"/>
      <c r="AE68" s="601"/>
      <c r="AF68" s="601"/>
      <c r="AG68" s="601"/>
      <c r="AH68" s="601"/>
      <c r="AI68" s="601"/>
      <c r="AJ68" s="601"/>
      <c r="AK68" s="601"/>
      <c r="AL68" s="601"/>
      <c r="AM68" s="601"/>
      <c r="AN68" s="601"/>
      <c r="AO68" s="601"/>
      <c r="AP68" s="601"/>
      <c r="AQ68" s="601"/>
      <c r="AR68" s="601"/>
      <c r="AS68" s="602"/>
      <c r="AT68" s="586">
        <v>735</v>
      </c>
      <c r="AU68" s="586"/>
      <c r="AV68" s="586"/>
      <c r="AW68" s="586"/>
      <c r="AX68" s="586"/>
      <c r="AY68" s="586"/>
      <c r="AZ68" s="586"/>
      <c r="BA68" s="586"/>
      <c r="BB68" s="586"/>
      <c r="BC68" s="586"/>
      <c r="BD68" s="586"/>
      <c r="BE68" s="586"/>
      <c r="BF68" s="586"/>
      <c r="BG68" s="586"/>
      <c r="BH68" s="586"/>
      <c r="BI68" s="586"/>
      <c r="BJ68" s="586"/>
      <c r="BK68" s="586"/>
      <c r="BL68" s="586">
        <v>0</v>
      </c>
      <c r="BM68" s="586"/>
      <c r="BN68" s="586"/>
      <c r="BO68" s="586"/>
      <c r="BP68" s="586"/>
      <c r="BQ68" s="586"/>
      <c r="BR68" s="586"/>
      <c r="BS68" s="586"/>
      <c r="BT68" s="586"/>
      <c r="BU68" s="586"/>
      <c r="BV68" s="586"/>
      <c r="BW68" s="586"/>
      <c r="BX68" s="586"/>
      <c r="BY68" s="586"/>
      <c r="BZ68" s="586"/>
      <c r="CA68" s="586"/>
      <c r="CB68" s="586"/>
      <c r="CC68" s="586"/>
    </row>
    <row r="69" spans="1:81" ht="24" customHeight="1" x14ac:dyDescent="0.25">
      <c r="A69" s="59"/>
      <c r="B69" s="60"/>
      <c r="C69" s="60"/>
      <c r="D69" s="600" t="s">
        <v>670</v>
      </c>
      <c r="E69" s="601"/>
      <c r="F69" s="601"/>
      <c r="G69" s="601"/>
      <c r="H69" s="601"/>
      <c r="I69" s="601"/>
      <c r="J69" s="601"/>
      <c r="K69" s="601"/>
      <c r="L69" s="601"/>
      <c r="M69" s="601"/>
      <c r="N69" s="601"/>
      <c r="O69" s="601"/>
      <c r="P69" s="601"/>
      <c r="Q69" s="601"/>
      <c r="R69" s="601"/>
      <c r="S69" s="601"/>
      <c r="T69" s="601"/>
      <c r="U69" s="601"/>
      <c r="V69" s="601"/>
      <c r="W69" s="601"/>
      <c r="X69" s="601"/>
      <c r="Y69" s="601"/>
      <c r="Z69" s="601"/>
      <c r="AA69" s="601"/>
      <c r="AB69" s="601"/>
      <c r="AC69" s="601"/>
      <c r="AD69" s="601"/>
      <c r="AE69" s="601"/>
      <c r="AF69" s="601"/>
      <c r="AG69" s="601"/>
      <c r="AH69" s="601"/>
      <c r="AI69" s="601"/>
      <c r="AJ69" s="601"/>
      <c r="AK69" s="601"/>
      <c r="AL69" s="601"/>
      <c r="AM69" s="601"/>
      <c r="AN69" s="601"/>
      <c r="AO69" s="601"/>
      <c r="AP69" s="601"/>
      <c r="AQ69" s="601"/>
      <c r="AR69" s="601"/>
      <c r="AS69" s="602"/>
      <c r="AT69" s="586">
        <v>736</v>
      </c>
      <c r="AU69" s="586"/>
      <c r="AV69" s="586"/>
      <c r="AW69" s="586"/>
      <c r="AX69" s="586"/>
      <c r="AY69" s="586"/>
      <c r="AZ69" s="586"/>
      <c r="BA69" s="586"/>
      <c r="BB69" s="586"/>
      <c r="BC69" s="586"/>
      <c r="BD69" s="586"/>
      <c r="BE69" s="586"/>
      <c r="BF69" s="586"/>
      <c r="BG69" s="586"/>
      <c r="BH69" s="586"/>
      <c r="BI69" s="586"/>
      <c r="BJ69" s="586"/>
      <c r="BK69" s="586"/>
      <c r="BL69" s="586">
        <v>0</v>
      </c>
      <c r="BM69" s="586"/>
      <c r="BN69" s="586"/>
      <c r="BO69" s="586"/>
      <c r="BP69" s="586"/>
      <c r="BQ69" s="586"/>
      <c r="BR69" s="586"/>
      <c r="BS69" s="586"/>
      <c r="BT69" s="586"/>
      <c r="BU69" s="586"/>
      <c r="BV69" s="586"/>
      <c r="BW69" s="586"/>
      <c r="BX69" s="586"/>
      <c r="BY69" s="586"/>
      <c r="BZ69" s="586"/>
      <c r="CA69" s="586"/>
      <c r="CB69" s="586"/>
      <c r="CC69" s="586"/>
    </row>
    <row r="70" spans="1:81" ht="24" customHeight="1" x14ac:dyDescent="0.25">
      <c r="A70" s="59"/>
      <c r="B70" s="60"/>
      <c r="C70" s="60"/>
      <c r="D70" s="600" t="s">
        <v>637</v>
      </c>
      <c r="E70" s="601"/>
      <c r="F70" s="601"/>
      <c r="G70" s="601"/>
      <c r="H70" s="601"/>
      <c r="I70" s="601"/>
      <c r="J70" s="601"/>
      <c r="K70" s="601"/>
      <c r="L70" s="601"/>
      <c r="M70" s="601"/>
      <c r="N70" s="601"/>
      <c r="O70" s="601"/>
      <c r="P70" s="601"/>
      <c r="Q70" s="601"/>
      <c r="R70" s="601"/>
      <c r="S70" s="601"/>
      <c r="T70" s="601"/>
      <c r="U70" s="601"/>
      <c r="V70" s="601"/>
      <c r="W70" s="601"/>
      <c r="X70" s="601"/>
      <c r="Y70" s="601"/>
      <c r="Z70" s="601"/>
      <c r="AA70" s="601"/>
      <c r="AB70" s="601"/>
      <c r="AC70" s="601"/>
      <c r="AD70" s="601"/>
      <c r="AE70" s="601"/>
      <c r="AF70" s="601"/>
      <c r="AG70" s="601"/>
      <c r="AH70" s="601"/>
      <c r="AI70" s="601"/>
      <c r="AJ70" s="601"/>
      <c r="AK70" s="601"/>
      <c r="AL70" s="601"/>
      <c r="AM70" s="601"/>
      <c r="AN70" s="601"/>
      <c r="AO70" s="601"/>
      <c r="AP70" s="601"/>
      <c r="AQ70" s="601"/>
      <c r="AR70" s="601"/>
      <c r="AS70" s="602"/>
      <c r="AT70" s="586">
        <v>737</v>
      </c>
      <c r="AU70" s="586"/>
      <c r="AV70" s="586"/>
      <c r="AW70" s="586"/>
      <c r="AX70" s="586"/>
      <c r="AY70" s="586"/>
      <c r="AZ70" s="586"/>
      <c r="BA70" s="586"/>
      <c r="BB70" s="586"/>
      <c r="BC70" s="586"/>
      <c r="BD70" s="586"/>
      <c r="BE70" s="586"/>
      <c r="BF70" s="586"/>
      <c r="BG70" s="586"/>
      <c r="BH70" s="586"/>
      <c r="BI70" s="586"/>
      <c r="BJ70" s="586"/>
      <c r="BK70" s="586"/>
      <c r="BL70" s="586">
        <v>0</v>
      </c>
      <c r="BM70" s="586"/>
      <c r="BN70" s="586"/>
      <c r="BO70" s="586"/>
      <c r="BP70" s="586"/>
      <c r="BQ70" s="586"/>
      <c r="BR70" s="586"/>
      <c r="BS70" s="586"/>
      <c r="BT70" s="586"/>
      <c r="BU70" s="586"/>
      <c r="BV70" s="586"/>
      <c r="BW70" s="586"/>
      <c r="BX70" s="586"/>
      <c r="BY70" s="586"/>
      <c r="BZ70" s="586"/>
      <c r="CA70" s="586"/>
      <c r="CB70" s="586"/>
      <c r="CC70" s="586"/>
    </row>
    <row r="71" spans="1:81" ht="15" customHeight="1" x14ac:dyDescent="0.25">
      <c r="A71" s="584" t="s">
        <v>671</v>
      </c>
      <c r="B71" s="585"/>
      <c r="C71" s="585"/>
      <c r="D71" s="585"/>
      <c r="E71" s="585"/>
      <c r="F71" s="585"/>
      <c r="G71" s="585"/>
      <c r="H71" s="585"/>
      <c r="I71" s="585"/>
      <c r="J71" s="585"/>
      <c r="K71" s="585"/>
      <c r="L71" s="585"/>
      <c r="M71" s="585"/>
      <c r="N71" s="585"/>
      <c r="O71" s="585"/>
      <c r="P71" s="585"/>
      <c r="Q71" s="585"/>
      <c r="R71" s="585"/>
      <c r="S71" s="585"/>
      <c r="T71" s="585"/>
      <c r="U71" s="585"/>
      <c r="V71" s="585"/>
      <c r="W71" s="585"/>
      <c r="X71" s="585"/>
      <c r="Y71" s="585"/>
      <c r="Z71" s="585"/>
      <c r="AA71" s="585"/>
      <c r="AB71" s="585"/>
      <c r="AC71" s="585"/>
      <c r="AD71" s="585"/>
      <c r="AE71" s="585"/>
      <c r="AF71" s="585"/>
      <c r="AG71" s="585"/>
      <c r="AH71" s="585"/>
      <c r="AI71" s="585"/>
      <c r="AJ71" s="585"/>
      <c r="AK71" s="585"/>
      <c r="AL71" s="585"/>
      <c r="AM71" s="585"/>
      <c r="AN71" s="585"/>
      <c r="AO71" s="585"/>
      <c r="AP71" s="585"/>
      <c r="AQ71" s="585"/>
      <c r="AR71" s="585"/>
      <c r="AS71" s="585"/>
      <c r="AT71" s="586">
        <v>740</v>
      </c>
      <c r="AU71" s="586"/>
      <c r="AV71" s="586"/>
      <c r="AW71" s="586"/>
      <c r="AX71" s="586"/>
      <c r="AY71" s="586"/>
      <c r="AZ71" s="586"/>
      <c r="BA71" s="586"/>
      <c r="BB71" s="586"/>
      <c r="BC71" s="586"/>
      <c r="BD71" s="586"/>
      <c r="BE71" s="586"/>
      <c r="BF71" s="586"/>
      <c r="BG71" s="586"/>
      <c r="BH71" s="586"/>
      <c r="BI71" s="586"/>
      <c r="BJ71" s="586"/>
      <c r="BK71" s="586"/>
      <c r="BL71" s="586">
        <v>0</v>
      </c>
      <c r="BM71" s="586"/>
      <c r="BN71" s="586"/>
      <c r="BO71" s="586"/>
      <c r="BP71" s="586"/>
      <c r="BQ71" s="586"/>
      <c r="BR71" s="586"/>
      <c r="BS71" s="586"/>
      <c r="BT71" s="586"/>
      <c r="BU71" s="586"/>
      <c r="BV71" s="586"/>
      <c r="BW71" s="586"/>
      <c r="BX71" s="586"/>
      <c r="BY71" s="586"/>
      <c r="BZ71" s="586"/>
      <c r="CA71" s="586"/>
      <c r="CB71" s="586"/>
      <c r="CC71" s="586"/>
    </row>
    <row r="72" spans="1:81" ht="15" customHeight="1" x14ac:dyDescent="0.25">
      <c r="A72" s="584" t="s">
        <v>672</v>
      </c>
      <c r="B72" s="585"/>
      <c r="C72" s="585"/>
      <c r="D72" s="585"/>
      <c r="E72" s="585"/>
      <c r="F72" s="585"/>
      <c r="G72" s="585"/>
      <c r="H72" s="585"/>
      <c r="I72" s="585"/>
      <c r="J72" s="585"/>
      <c r="K72" s="585"/>
      <c r="L72" s="585"/>
      <c r="M72" s="585"/>
      <c r="N72" s="585"/>
      <c r="O72" s="585"/>
      <c r="P72" s="585"/>
      <c r="Q72" s="585"/>
      <c r="R72" s="585"/>
      <c r="S72" s="585"/>
      <c r="T72" s="585"/>
      <c r="U72" s="585"/>
      <c r="V72" s="585"/>
      <c r="W72" s="585"/>
      <c r="X72" s="585"/>
      <c r="Y72" s="585"/>
      <c r="Z72" s="585"/>
      <c r="AA72" s="585"/>
      <c r="AB72" s="585"/>
      <c r="AC72" s="585"/>
      <c r="AD72" s="585"/>
      <c r="AE72" s="585"/>
      <c r="AF72" s="585"/>
      <c r="AG72" s="585"/>
      <c r="AH72" s="585"/>
      <c r="AI72" s="585"/>
      <c r="AJ72" s="585"/>
      <c r="AK72" s="585"/>
      <c r="AL72" s="585"/>
      <c r="AM72" s="585"/>
      <c r="AN72" s="585"/>
      <c r="AO72" s="585"/>
      <c r="AP72" s="585"/>
      <c r="AQ72" s="585"/>
      <c r="AR72" s="585"/>
      <c r="AS72" s="585"/>
      <c r="AT72" s="586">
        <v>790</v>
      </c>
      <c r="AU72" s="586"/>
      <c r="AV72" s="586"/>
      <c r="AW72" s="586"/>
      <c r="AX72" s="586"/>
      <c r="AY72" s="586"/>
      <c r="AZ72" s="586"/>
      <c r="BA72" s="586"/>
      <c r="BB72" s="586"/>
      <c r="BC72" s="586"/>
      <c r="BD72" s="586"/>
      <c r="BE72" s="586"/>
      <c r="BF72" s="586"/>
      <c r="BG72" s="586"/>
      <c r="BH72" s="586"/>
      <c r="BI72" s="586"/>
      <c r="BJ72" s="586"/>
      <c r="BK72" s="586"/>
      <c r="BL72" s="586">
        <v>0</v>
      </c>
      <c r="BM72" s="586"/>
      <c r="BN72" s="586"/>
      <c r="BO72" s="586"/>
      <c r="BP72" s="586"/>
      <c r="BQ72" s="586"/>
      <c r="BR72" s="586"/>
      <c r="BS72" s="586"/>
      <c r="BT72" s="586"/>
      <c r="BU72" s="586"/>
      <c r="BV72" s="586"/>
      <c r="BW72" s="586"/>
      <c r="BX72" s="586"/>
      <c r="BY72" s="586"/>
      <c r="BZ72" s="586"/>
      <c r="CA72" s="586"/>
      <c r="CB72" s="586"/>
      <c r="CC72" s="586"/>
    </row>
    <row r="73" spans="1:81" ht="15" customHeight="1" x14ac:dyDescent="0.25">
      <c r="A73" s="584" t="s">
        <v>643</v>
      </c>
      <c r="B73" s="585"/>
      <c r="C73" s="585"/>
      <c r="D73" s="585"/>
      <c r="E73" s="585"/>
      <c r="F73" s="585"/>
      <c r="G73" s="585"/>
      <c r="H73" s="585"/>
      <c r="I73" s="585"/>
      <c r="J73" s="585"/>
      <c r="K73" s="585"/>
      <c r="L73" s="585"/>
      <c r="M73" s="585"/>
      <c r="N73" s="585"/>
      <c r="O73" s="585"/>
      <c r="P73" s="585"/>
      <c r="Q73" s="585"/>
      <c r="R73" s="585"/>
      <c r="S73" s="585"/>
      <c r="T73" s="585"/>
      <c r="U73" s="585"/>
      <c r="V73" s="585"/>
      <c r="W73" s="585"/>
      <c r="X73" s="585"/>
      <c r="Y73" s="585"/>
      <c r="Z73" s="585"/>
      <c r="AA73" s="585"/>
      <c r="AB73" s="585"/>
      <c r="AC73" s="585"/>
      <c r="AD73" s="585"/>
      <c r="AE73" s="585"/>
      <c r="AF73" s="585"/>
      <c r="AG73" s="585"/>
      <c r="AH73" s="585"/>
      <c r="AI73" s="585"/>
      <c r="AJ73" s="585"/>
      <c r="AK73" s="585"/>
      <c r="AL73" s="585"/>
      <c r="AM73" s="585"/>
      <c r="AN73" s="585"/>
      <c r="AO73" s="585"/>
      <c r="AP73" s="585"/>
      <c r="AQ73" s="585"/>
      <c r="AR73" s="585"/>
      <c r="AS73" s="585"/>
      <c r="AT73" s="586">
        <v>890</v>
      </c>
      <c r="AU73" s="586"/>
      <c r="AV73" s="586"/>
      <c r="AW73" s="586"/>
      <c r="AX73" s="586"/>
      <c r="AY73" s="586"/>
      <c r="AZ73" s="586"/>
      <c r="BA73" s="586"/>
      <c r="BB73" s="586"/>
      <c r="BC73" s="586"/>
      <c r="BD73" s="586"/>
      <c r="BE73" s="586"/>
      <c r="BF73" s="586"/>
      <c r="BG73" s="586"/>
      <c r="BH73" s="586"/>
      <c r="BI73" s="586"/>
      <c r="BJ73" s="586"/>
      <c r="BK73" s="586"/>
      <c r="BL73" s="586">
        <v>0</v>
      </c>
      <c r="BM73" s="586"/>
      <c r="BN73" s="586"/>
      <c r="BO73" s="586"/>
      <c r="BP73" s="586"/>
      <c r="BQ73" s="586"/>
      <c r="BR73" s="586"/>
      <c r="BS73" s="586"/>
      <c r="BT73" s="586"/>
      <c r="BU73" s="586"/>
      <c r="BV73" s="586"/>
      <c r="BW73" s="586"/>
      <c r="BX73" s="586"/>
      <c r="BY73" s="586"/>
      <c r="BZ73" s="586"/>
      <c r="CA73" s="586"/>
      <c r="CB73" s="586"/>
      <c r="CC73" s="586"/>
    </row>
    <row r="74" spans="1:81" ht="28.5" customHeight="1" x14ac:dyDescent="0.25">
      <c r="A74" s="618"/>
      <c r="B74" s="618"/>
      <c r="C74" s="618"/>
      <c r="D74" s="618"/>
      <c r="E74" s="618"/>
      <c r="F74" s="618"/>
      <c r="G74" s="618"/>
      <c r="H74" s="618"/>
      <c r="I74" s="618"/>
      <c r="J74" s="618"/>
      <c r="K74" s="618"/>
      <c r="L74" s="618"/>
      <c r="M74" s="618"/>
      <c r="N74" s="618"/>
      <c r="O74" s="618"/>
      <c r="P74" s="618"/>
      <c r="Q74" s="618"/>
      <c r="R74" s="618"/>
      <c r="S74" s="618"/>
      <c r="T74" s="618"/>
      <c r="U74" s="618"/>
      <c r="V74" s="618"/>
      <c r="W74" s="618"/>
      <c r="X74" s="618"/>
      <c r="Y74" s="618"/>
      <c r="Z74" s="618"/>
      <c r="AA74" s="618"/>
      <c r="AB74" s="618"/>
      <c r="AC74" s="618"/>
      <c r="AD74" s="618"/>
      <c r="AE74" s="618"/>
      <c r="AF74" s="618"/>
      <c r="AG74" s="618"/>
      <c r="AH74" s="618"/>
      <c r="AI74" s="618"/>
      <c r="AJ74" s="618"/>
      <c r="AK74" s="618"/>
      <c r="AL74" s="618"/>
      <c r="AM74" s="618"/>
      <c r="AN74" s="618"/>
      <c r="AO74" s="618"/>
      <c r="AP74" s="618"/>
      <c r="AQ74" s="618"/>
      <c r="AR74" s="618"/>
      <c r="AS74" s="618"/>
      <c r="AT74" s="618"/>
      <c r="AU74" s="618"/>
      <c r="AV74" s="618"/>
      <c r="AW74" s="618"/>
      <c r="AX74" s="618"/>
      <c r="AY74" s="618"/>
      <c r="AZ74" s="618"/>
      <c r="BA74" s="618"/>
      <c r="BB74" s="618"/>
      <c r="BC74" s="618"/>
      <c r="BD74" s="618"/>
      <c r="BE74" s="618"/>
      <c r="BF74" s="618"/>
      <c r="BG74" s="618"/>
      <c r="BH74" s="618"/>
      <c r="BI74" s="618"/>
      <c r="BJ74" s="618"/>
      <c r="BK74" s="618"/>
      <c r="BL74" s="618"/>
      <c r="BM74" s="618"/>
      <c r="BN74" s="618"/>
      <c r="BO74" s="618"/>
      <c r="BP74" s="618"/>
      <c r="BQ74" s="618"/>
      <c r="BR74" s="618"/>
      <c r="BS74" s="618"/>
      <c r="BT74" s="618"/>
      <c r="BU74" s="618"/>
      <c r="BV74" s="618"/>
      <c r="BW74" s="618"/>
      <c r="BX74" s="618"/>
      <c r="BY74" s="618"/>
      <c r="BZ74" s="618"/>
      <c r="CA74" s="618"/>
      <c r="CB74" s="618"/>
      <c r="CC74" s="618"/>
    </row>
    <row r="75" spans="1:81" ht="13.5" customHeight="1" x14ac:dyDescent="0.25">
      <c r="A75" s="617" t="s">
        <v>673</v>
      </c>
      <c r="B75" s="617"/>
      <c r="C75" s="617"/>
      <c r="D75" s="617"/>
      <c r="E75" s="617"/>
      <c r="F75" s="617"/>
      <c r="G75" s="617"/>
      <c r="H75" s="617"/>
      <c r="I75" s="617"/>
      <c r="J75" s="617"/>
      <c r="K75" s="617"/>
      <c r="L75" s="617"/>
      <c r="M75" s="617"/>
      <c r="N75" s="617"/>
      <c r="O75" s="617"/>
      <c r="P75" s="617"/>
      <c r="Q75" s="617"/>
      <c r="R75" s="617"/>
      <c r="S75" s="617"/>
      <c r="T75" s="617"/>
      <c r="U75" s="617"/>
      <c r="V75" s="617"/>
      <c r="W75" s="617"/>
      <c r="X75" s="617"/>
      <c r="Y75" s="617"/>
      <c r="Z75" s="617"/>
      <c r="AA75" s="617"/>
      <c r="AB75" s="617"/>
      <c r="AC75" s="617"/>
      <c r="AD75" s="617"/>
      <c r="AE75" s="617"/>
      <c r="AF75" s="617"/>
      <c r="AG75" s="617"/>
      <c r="AH75" s="617"/>
      <c r="AI75" s="617"/>
      <c r="AJ75" s="617"/>
      <c r="AK75" s="617"/>
      <c r="AL75" s="617"/>
      <c r="AM75" s="617"/>
      <c r="AN75" s="617"/>
      <c r="AO75" s="617"/>
      <c r="AP75" s="617"/>
      <c r="AQ75" s="617"/>
      <c r="AR75" s="617"/>
      <c r="AS75" s="617"/>
      <c r="AT75" s="617"/>
      <c r="AU75" s="617"/>
      <c r="AV75" s="617"/>
      <c r="AW75" s="617"/>
      <c r="AX75" s="617"/>
      <c r="AY75" s="617"/>
      <c r="AZ75" s="617"/>
      <c r="BA75" s="617"/>
      <c r="BB75" s="617"/>
      <c r="BC75" s="617"/>
      <c r="BD75" s="617"/>
      <c r="BE75" s="617"/>
      <c r="BF75" s="617"/>
      <c r="BG75" s="617"/>
      <c r="BH75" s="617"/>
      <c r="BI75" s="617"/>
      <c r="BJ75" s="617"/>
      <c r="BK75" s="617"/>
      <c r="BL75" s="617">
        <f>BL73</f>
        <v>0</v>
      </c>
      <c r="BM75" s="617"/>
      <c r="BN75" s="617"/>
      <c r="BO75" s="617"/>
      <c r="BP75" s="617"/>
      <c r="BQ75" s="617"/>
      <c r="BR75" s="617"/>
      <c r="BS75" s="617"/>
      <c r="BT75" s="617"/>
      <c r="BU75" s="617"/>
      <c r="BV75" s="617"/>
      <c r="BW75" s="617"/>
      <c r="BX75" s="617"/>
      <c r="BY75" s="617"/>
      <c r="BZ75" s="617"/>
      <c r="CA75" s="617"/>
      <c r="CB75" s="617"/>
      <c r="CC75" s="617"/>
    </row>
    <row r="76" spans="1:81" ht="12.75" customHeight="1" x14ac:dyDescent="0.25">
      <c r="A76" s="617" t="s">
        <v>674</v>
      </c>
      <c r="B76" s="617"/>
      <c r="C76" s="617"/>
      <c r="D76" s="617"/>
      <c r="E76" s="617"/>
      <c r="F76" s="617"/>
      <c r="G76" s="617"/>
      <c r="H76" s="617"/>
      <c r="I76" s="617"/>
      <c r="J76" s="617"/>
      <c r="K76" s="617"/>
      <c r="L76" s="617"/>
      <c r="M76" s="617"/>
      <c r="N76" s="617"/>
      <c r="O76" s="617"/>
      <c r="P76" s="617"/>
      <c r="Q76" s="617"/>
      <c r="R76" s="617"/>
      <c r="S76" s="617"/>
      <c r="T76" s="617"/>
      <c r="U76" s="617"/>
      <c r="V76" s="617"/>
      <c r="W76" s="617"/>
      <c r="X76" s="617"/>
      <c r="Y76" s="617"/>
      <c r="Z76" s="617"/>
      <c r="AA76" s="617"/>
      <c r="AB76" s="617"/>
      <c r="AC76" s="617"/>
      <c r="AD76" s="617"/>
      <c r="AE76" s="617"/>
      <c r="AF76" s="617"/>
      <c r="AG76" s="617"/>
      <c r="AH76" s="617"/>
      <c r="AI76" s="617"/>
      <c r="AJ76" s="617"/>
      <c r="AK76" s="617"/>
      <c r="AL76" s="617"/>
      <c r="AM76" s="617"/>
      <c r="AN76" s="617"/>
      <c r="AO76" s="617"/>
      <c r="AP76" s="617"/>
      <c r="AQ76" s="617"/>
      <c r="AR76" s="617"/>
      <c r="AS76" s="617"/>
      <c r="AT76" s="617"/>
      <c r="AU76" s="617"/>
      <c r="AV76" s="617"/>
      <c r="AW76" s="617"/>
      <c r="AX76" s="617"/>
      <c r="AY76" s="617"/>
      <c r="AZ76" s="617"/>
      <c r="BA76" s="617"/>
      <c r="BB76" s="617"/>
      <c r="BC76" s="617"/>
      <c r="BD76" s="617"/>
      <c r="BE76" s="617"/>
      <c r="BF76" s="617"/>
      <c r="BG76" s="617"/>
      <c r="BH76" s="617"/>
      <c r="BI76" s="617"/>
      <c r="BJ76" s="617"/>
      <c r="BK76" s="617"/>
      <c r="BL76" s="617">
        <f>'0'!E10</f>
        <v>3800000259</v>
      </c>
      <c r="BM76" s="617"/>
      <c r="BN76" s="617"/>
      <c r="BO76" s="617"/>
      <c r="BP76" s="617"/>
      <c r="BQ76" s="617"/>
      <c r="BR76" s="617"/>
      <c r="BS76" s="617"/>
      <c r="BT76" s="617"/>
      <c r="BU76" s="617"/>
      <c r="BV76" s="617"/>
      <c r="BW76" s="617"/>
      <c r="BX76" s="617"/>
      <c r="BY76" s="617"/>
      <c r="BZ76" s="617"/>
      <c r="CA76" s="617"/>
      <c r="CB76" s="617"/>
      <c r="CC76" s="617"/>
    </row>
    <row r="77" spans="1:81" ht="13.5" customHeight="1" x14ac:dyDescent="0.25">
      <c r="A77" s="617" t="s">
        <v>675</v>
      </c>
      <c r="B77" s="617"/>
      <c r="C77" s="617"/>
      <c r="D77" s="617"/>
      <c r="E77" s="617"/>
      <c r="F77" s="617"/>
      <c r="G77" s="617"/>
      <c r="H77" s="617"/>
      <c r="I77" s="617"/>
      <c r="J77" s="617"/>
      <c r="K77" s="617"/>
      <c r="L77" s="617"/>
      <c r="M77" s="617"/>
      <c r="N77" s="617"/>
      <c r="O77" s="617"/>
      <c r="P77" s="617"/>
      <c r="Q77" s="617"/>
      <c r="R77" s="617"/>
      <c r="S77" s="617"/>
      <c r="T77" s="617"/>
      <c r="U77" s="617"/>
      <c r="V77" s="617"/>
      <c r="W77" s="617"/>
      <c r="X77" s="617"/>
      <c r="Y77" s="617"/>
      <c r="Z77" s="617"/>
      <c r="AA77" s="617"/>
      <c r="AB77" s="617"/>
      <c r="AC77" s="617"/>
      <c r="AD77" s="617"/>
      <c r="AE77" s="617"/>
      <c r="AF77" s="617"/>
      <c r="AG77" s="617"/>
      <c r="AH77" s="617"/>
      <c r="AI77" s="617"/>
      <c r="AJ77" s="617"/>
      <c r="AK77" s="617"/>
      <c r="AL77" s="617"/>
      <c r="AM77" s="617"/>
      <c r="AN77" s="617"/>
      <c r="AO77" s="617"/>
      <c r="AP77" s="617"/>
      <c r="AQ77" s="617"/>
      <c r="AR77" s="617"/>
      <c r="AS77" s="617"/>
      <c r="AT77" s="617"/>
      <c r="AU77" s="617"/>
      <c r="AV77" s="617"/>
      <c r="AW77" s="617"/>
      <c r="AX77" s="617"/>
      <c r="AY77" s="617"/>
      <c r="AZ77" s="617"/>
      <c r="BA77" s="617"/>
      <c r="BB77" s="617"/>
      <c r="BC77" s="617"/>
      <c r="BD77" s="617"/>
      <c r="BE77" s="617"/>
      <c r="BF77" s="617"/>
      <c r="BG77" s="617"/>
      <c r="BH77" s="617"/>
      <c r="BI77" s="617"/>
      <c r="BJ77" s="617"/>
      <c r="BK77" s="617"/>
      <c r="BL77" s="617"/>
      <c r="BM77" s="617"/>
      <c r="BN77" s="617"/>
      <c r="BO77" s="617"/>
      <c r="BP77" s="617"/>
      <c r="BQ77" s="617"/>
      <c r="BR77" s="617"/>
      <c r="BS77" s="617"/>
      <c r="BT77" s="617"/>
      <c r="BU77" s="617"/>
      <c r="BV77" s="617"/>
      <c r="BW77" s="617"/>
      <c r="BX77" s="617"/>
      <c r="BY77" s="617"/>
      <c r="BZ77" s="617"/>
      <c r="CA77" s="617"/>
      <c r="CB77" s="617"/>
      <c r="CC77" s="617"/>
    </row>
    <row r="78" spans="1:81" ht="13.5" customHeight="1" x14ac:dyDescent="0.25"/>
    <row r="79" spans="1:81" ht="13.5" customHeight="1" x14ac:dyDescent="0.25">
      <c r="A79" s="617" t="s">
        <v>676</v>
      </c>
      <c r="B79" s="617"/>
      <c r="C79" s="617"/>
      <c r="D79" s="617"/>
      <c r="E79" s="617"/>
      <c r="F79" s="617"/>
      <c r="G79" s="617"/>
      <c r="H79" s="617"/>
      <c r="I79" s="617"/>
      <c r="J79" s="617"/>
      <c r="K79" s="617"/>
      <c r="L79" s="617"/>
      <c r="M79" s="617"/>
      <c r="N79" s="617"/>
      <c r="O79" s="617"/>
      <c r="P79" s="617"/>
      <c r="Q79" s="617"/>
      <c r="R79" s="617"/>
      <c r="S79" s="617"/>
      <c r="T79" s="617"/>
      <c r="U79" s="617"/>
      <c r="V79" s="617"/>
      <c r="W79" s="617"/>
      <c r="X79" s="617"/>
      <c r="Y79" s="617"/>
      <c r="Z79" s="617"/>
      <c r="AA79" s="617"/>
      <c r="AB79" s="617"/>
      <c r="AC79" s="617"/>
      <c r="AD79" s="617"/>
      <c r="AE79" s="617"/>
      <c r="AF79" s="617"/>
      <c r="AG79" s="617"/>
      <c r="AH79" s="617"/>
      <c r="AI79" s="617"/>
      <c r="AJ79" s="617"/>
      <c r="AK79" s="617"/>
      <c r="AL79" s="617"/>
      <c r="AM79" s="617"/>
      <c r="AN79" s="617"/>
      <c r="AO79" s="617"/>
      <c r="AP79" s="617"/>
      <c r="AQ79" s="617"/>
      <c r="AR79" s="617"/>
      <c r="AS79" s="617"/>
      <c r="AT79" s="617"/>
      <c r="AU79" s="617"/>
      <c r="AV79" s="617"/>
      <c r="AW79" s="617"/>
      <c r="AX79" s="617"/>
      <c r="AY79" s="617"/>
      <c r="AZ79" s="617"/>
      <c r="BA79" s="617"/>
      <c r="BB79" s="617"/>
      <c r="BC79" s="617"/>
      <c r="BD79" s="617"/>
      <c r="BE79" s="617"/>
      <c r="BF79" s="617"/>
      <c r="BG79" s="617"/>
      <c r="BH79" s="617"/>
      <c r="BI79" s="617"/>
      <c r="BJ79" s="617"/>
      <c r="BK79" s="617"/>
      <c r="BL79" s="617"/>
      <c r="BM79" s="617"/>
      <c r="BN79" s="617"/>
      <c r="BO79" s="617"/>
      <c r="BP79" s="617"/>
      <c r="BQ79" s="617"/>
      <c r="BR79" s="617"/>
      <c r="BS79" s="617"/>
      <c r="BT79" s="617"/>
      <c r="BU79" s="617"/>
      <c r="BV79" s="617"/>
      <c r="BW79" s="617"/>
      <c r="BX79" s="617"/>
      <c r="BY79" s="617"/>
      <c r="BZ79" s="617"/>
      <c r="CA79" s="617"/>
      <c r="CB79" s="617"/>
      <c r="CC79" s="617"/>
    </row>
    <row r="80" spans="1:81" ht="13.5" customHeight="1" x14ac:dyDescent="0.25">
      <c r="A80" s="542" t="s">
        <v>677</v>
      </c>
      <c r="B80" s="542"/>
      <c r="C80" s="542"/>
      <c r="D80" s="542"/>
      <c r="E80" s="542"/>
      <c r="F80" s="542"/>
      <c r="G80" s="542"/>
      <c r="H80" s="542"/>
      <c r="I80" s="542"/>
      <c r="J80" s="542"/>
      <c r="K80" s="542"/>
      <c r="L80" s="542"/>
      <c r="M80" s="542"/>
      <c r="N80" s="542"/>
      <c r="O80" s="542"/>
      <c r="P80" s="542"/>
      <c r="Q80" s="542"/>
      <c r="R80" s="542"/>
      <c r="S80" s="542"/>
      <c r="T80" s="542"/>
      <c r="U80" s="542"/>
      <c r="V80" s="542"/>
      <c r="W80" s="542"/>
      <c r="X80" s="542"/>
      <c r="Y80" s="542"/>
      <c r="Z80" s="542"/>
      <c r="AA80" s="542"/>
      <c r="AB80" s="542"/>
      <c r="AC80" s="542"/>
      <c r="AD80" s="542"/>
      <c r="AE80" s="542"/>
      <c r="AF80" s="542"/>
      <c r="AG80" s="542"/>
      <c r="AH80" s="542"/>
      <c r="AI80" s="542"/>
      <c r="AJ80" s="542"/>
      <c r="AK80" s="542"/>
      <c r="AL80" s="542"/>
      <c r="AM80" s="542"/>
      <c r="AN80" s="542"/>
      <c r="AO80" s="542"/>
      <c r="AP80" s="542"/>
      <c r="AQ80" s="542"/>
      <c r="AR80" s="542"/>
      <c r="AS80" s="542"/>
      <c r="AT80" s="542"/>
      <c r="AU80" s="542"/>
      <c r="AV80" s="542"/>
      <c r="AW80" s="542"/>
      <c r="AX80" s="542"/>
      <c r="AY80" s="542"/>
      <c r="AZ80" s="542"/>
      <c r="BA80" s="542"/>
      <c r="BB80" s="542"/>
      <c r="BC80" s="542"/>
      <c r="BD80" s="542"/>
      <c r="BE80" s="542"/>
      <c r="BF80" s="542"/>
      <c r="BG80" s="542"/>
      <c r="BH80" s="542"/>
      <c r="BI80" s="542"/>
      <c r="BJ80" s="542"/>
      <c r="BK80" s="542"/>
      <c r="BL80" s="625"/>
      <c r="BM80" s="617"/>
      <c r="BN80" s="617"/>
      <c r="BO80" s="617"/>
      <c r="BP80" s="617"/>
      <c r="BQ80" s="617"/>
      <c r="BR80" s="617"/>
      <c r="BS80" s="617"/>
      <c r="BT80" s="617"/>
      <c r="BU80" s="617"/>
      <c r="BV80" s="617"/>
      <c r="BW80" s="617"/>
      <c r="BX80" s="617"/>
      <c r="BY80" s="617"/>
      <c r="BZ80" s="617"/>
      <c r="CA80" s="617"/>
      <c r="CB80" s="617"/>
      <c r="CC80" s="617"/>
    </row>
    <row r="81" spans="1:99" ht="13.5" customHeight="1" x14ac:dyDescent="0.25">
      <c r="A81" s="542" t="s">
        <v>678</v>
      </c>
      <c r="B81" s="542"/>
      <c r="C81" s="542"/>
      <c r="D81" s="542"/>
      <c r="E81" s="542"/>
      <c r="F81" s="542"/>
      <c r="G81" s="542"/>
      <c r="H81" s="542"/>
      <c r="I81" s="542"/>
      <c r="J81" s="542"/>
      <c r="K81" s="542"/>
      <c r="L81" s="542"/>
      <c r="M81" s="542"/>
      <c r="N81" s="542"/>
      <c r="O81" s="542"/>
      <c r="P81" s="542"/>
      <c r="Q81" s="542"/>
      <c r="R81" s="542"/>
      <c r="S81" s="542"/>
      <c r="T81" s="542"/>
      <c r="U81" s="542"/>
      <c r="V81" s="542"/>
      <c r="W81" s="542"/>
      <c r="X81" s="542"/>
      <c r="Y81" s="542"/>
      <c r="Z81" s="542"/>
      <c r="AA81" s="542"/>
      <c r="AB81" s="542"/>
      <c r="AC81" s="542"/>
      <c r="AD81" s="542"/>
      <c r="AE81" s="542"/>
      <c r="AF81" s="542"/>
      <c r="AG81" s="542"/>
      <c r="AH81" s="542"/>
      <c r="AI81" s="542"/>
      <c r="AJ81" s="542"/>
      <c r="AK81" s="542"/>
      <c r="AL81" s="542"/>
      <c r="AM81" s="542"/>
      <c r="AN81" s="542"/>
      <c r="AO81" s="542"/>
      <c r="AP81" s="542"/>
      <c r="AQ81" s="542"/>
      <c r="AR81" s="542"/>
      <c r="AS81" s="542"/>
      <c r="AT81" s="542"/>
      <c r="AU81" s="542"/>
      <c r="AV81" s="542"/>
      <c r="AW81" s="542"/>
      <c r="AX81" s="542"/>
      <c r="AY81" s="542"/>
      <c r="AZ81" s="542"/>
      <c r="BA81" s="542"/>
      <c r="BB81" s="542"/>
      <c r="BC81" s="542"/>
      <c r="BD81" s="542"/>
      <c r="BE81" s="542"/>
      <c r="BF81" s="542"/>
      <c r="BG81" s="542"/>
      <c r="BH81" s="542"/>
      <c r="BI81" s="542"/>
      <c r="BJ81" s="542"/>
      <c r="BK81" s="542"/>
      <c r="BL81" s="617" t="s">
        <v>1719</v>
      </c>
      <c r="BM81" s="617"/>
      <c r="BN81" s="617"/>
      <c r="BO81" s="617"/>
      <c r="BP81" s="617"/>
      <c r="BQ81" s="617"/>
      <c r="BR81" s="617"/>
      <c r="BS81" s="617"/>
      <c r="BT81" s="617"/>
      <c r="BU81" s="617"/>
      <c r="BV81" s="617"/>
      <c r="BW81" s="617"/>
      <c r="BX81" s="617"/>
      <c r="BY81" s="617"/>
      <c r="BZ81" s="617"/>
      <c r="CA81" s="617"/>
      <c r="CB81" s="617"/>
      <c r="CC81" s="617"/>
    </row>
    <row r="82" spans="1:99" ht="13.5" customHeight="1" x14ac:dyDescent="0.25"/>
    <row r="83" spans="1:99" ht="13.5" customHeight="1" x14ac:dyDescent="0.25"/>
    <row r="84" spans="1:99" ht="15" customHeight="1" x14ac:dyDescent="0.25">
      <c r="A84" s="623" t="s">
        <v>679</v>
      </c>
      <c r="B84" s="624"/>
      <c r="C84" s="624"/>
      <c r="D84" s="624"/>
      <c r="E84" s="624"/>
      <c r="F84" s="624"/>
      <c r="G84" s="624"/>
      <c r="H84" s="624"/>
      <c r="I84" s="624"/>
      <c r="J84" s="624"/>
      <c r="K84" s="624"/>
      <c r="L84" s="624"/>
      <c r="Q84" s="622"/>
      <c r="R84" s="622"/>
      <c r="S84" s="622"/>
      <c r="T84" s="622"/>
      <c r="U84" s="622"/>
      <c r="V84" s="622"/>
      <c r="W84" s="622"/>
      <c r="X84" s="622"/>
      <c r="Y84" s="622"/>
      <c r="Z84" s="622"/>
      <c r="AA84" s="622"/>
      <c r="AB84" s="622"/>
      <c r="AC84" s="622"/>
      <c r="AD84" s="622"/>
      <c r="AE84" s="622"/>
      <c r="AF84" s="622"/>
      <c r="AG84" s="622"/>
      <c r="AH84" s="622"/>
      <c r="AI84" s="622"/>
      <c r="AJ84" s="622"/>
      <c r="AK84" s="622"/>
      <c r="AL84" s="622"/>
      <c r="AM84" s="622"/>
      <c r="AN84" s="622"/>
      <c r="AO84" s="622"/>
      <c r="AP84" s="622"/>
    </row>
    <row r="85" spans="1:99" ht="15" customHeight="1" x14ac:dyDescent="0.25">
      <c r="Q85" s="619"/>
      <c r="R85" s="620"/>
      <c r="S85" s="620"/>
      <c r="T85" s="620"/>
      <c r="U85" s="620"/>
      <c r="V85" s="620"/>
      <c r="W85" s="620"/>
      <c r="X85" s="620"/>
      <c r="Y85" s="620"/>
      <c r="Z85" s="620"/>
      <c r="AA85" s="620"/>
      <c r="AB85" s="620"/>
      <c r="AC85" s="620"/>
      <c r="AD85" s="620"/>
      <c r="AE85" s="620"/>
      <c r="AF85" s="620"/>
      <c r="AG85" s="620"/>
      <c r="AH85" s="620"/>
      <c r="AI85" s="620"/>
      <c r="AJ85" s="620"/>
      <c r="AK85" s="620"/>
      <c r="AL85" s="620"/>
      <c r="AM85" s="620"/>
      <c r="AN85" s="620"/>
      <c r="AO85" s="620"/>
      <c r="AP85" s="620"/>
      <c r="BM85" s="621" t="str">
        <f>'0'!E6</f>
        <v>А.П. Ковриго</v>
      </c>
      <c r="BN85" s="622"/>
      <c r="BO85" s="622"/>
      <c r="BP85" s="622"/>
      <c r="BQ85" s="622"/>
      <c r="BR85" s="622"/>
      <c r="BS85" s="622"/>
      <c r="BT85" s="622"/>
      <c r="BU85" s="622"/>
      <c r="BV85" s="622"/>
      <c r="BW85" s="622"/>
      <c r="BX85" s="622"/>
      <c r="BY85" s="622"/>
      <c r="BZ85" s="622"/>
      <c r="CA85" s="622"/>
      <c r="CB85" s="622"/>
      <c r="CC85" s="622"/>
      <c r="CD85" s="622"/>
      <c r="CE85" s="115"/>
      <c r="CF85" s="115"/>
      <c r="CG85" s="115"/>
      <c r="CH85" s="115"/>
      <c r="CI85" s="115"/>
      <c r="CJ85" s="115"/>
      <c r="CK85" s="115"/>
      <c r="CL85" s="115"/>
      <c r="CM85" s="115"/>
      <c r="CN85" s="115"/>
      <c r="CO85" s="115"/>
      <c r="CP85" s="115"/>
      <c r="CQ85" s="115"/>
      <c r="CR85" s="115"/>
      <c r="CS85" s="115"/>
      <c r="CT85" s="115"/>
      <c r="CU85" s="115"/>
    </row>
    <row r="86" spans="1:99" s="217" customFormat="1" ht="9" customHeight="1" x14ac:dyDescent="0.25"/>
    <row r="87" spans="1:99" s="217" customFormat="1" ht="15" customHeight="1" x14ac:dyDescent="0.25"/>
    <row r="88" spans="1:99" ht="16.5" customHeight="1" x14ac:dyDescent="0.25"/>
    <row r="89" spans="1:99" ht="15" customHeight="1" x14ac:dyDescent="0.25"/>
    <row r="90" spans="1:99" ht="15" customHeight="1" x14ac:dyDescent="0.25"/>
    <row r="91" spans="1:99" ht="15" customHeight="1" x14ac:dyDescent="0.25"/>
    <row r="92" spans="1:99" ht="15" customHeight="1" x14ac:dyDescent="0.25"/>
    <row r="93" spans="1:99" ht="15" customHeight="1" x14ac:dyDescent="0.25"/>
    <row r="94" spans="1:99" ht="15" customHeight="1" x14ac:dyDescent="0.25"/>
  </sheetData>
  <mergeCells count="194">
    <mergeCell ref="BL75:CC75"/>
    <mergeCell ref="A76:BK76"/>
    <mergeCell ref="A77:BK77"/>
    <mergeCell ref="BL77:CC77"/>
    <mergeCell ref="Q85:AP85"/>
    <mergeCell ref="BM85:CD85"/>
    <mergeCell ref="A81:BK81"/>
    <mergeCell ref="BL81:CC81"/>
    <mergeCell ref="A84:L84"/>
    <mergeCell ref="Q84:AP84"/>
    <mergeCell ref="A79:CC79"/>
    <mergeCell ref="A80:BK80"/>
    <mergeCell ref="BL80:CC80"/>
    <mergeCell ref="A72:AS72"/>
    <mergeCell ref="AT72:BK72"/>
    <mergeCell ref="BL72:CC72"/>
    <mergeCell ref="D68:AS68"/>
    <mergeCell ref="AT68:BK68"/>
    <mergeCell ref="BL68:CC68"/>
    <mergeCell ref="BL76:CC76"/>
    <mergeCell ref="D67:AS67"/>
    <mergeCell ref="AT67:BK67"/>
    <mergeCell ref="BL67:CC67"/>
    <mergeCell ref="D69:AS69"/>
    <mergeCell ref="AT69:BK69"/>
    <mergeCell ref="BL69:CC69"/>
    <mergeCell ref="D70:AS70"/>
    <mergeCell ref="AT70:BK70"/>
    <mergeCell ref="BL70:CC70"/>
    <mergeCell ref="A71:AS71"/>
    <mergeCell ref="AT71:BK71"/>
    <mergeCell ref="BL71:CC71"/>
    <mergeCell ref="A73:AS73"/>
    <mergeCell ref="AT73:BK73"/>
    <mergeCell ref="BL73:CC73"/>
    <mergeCell ref="A74:CC74"/>
    <mergeCell ref="A75:BK75"/>
    <mergeCell ref="D63:AS63"/>
    <mergeCell ref="AT63:BK64"/>
    <mergeCell ref="BL63:CC64"/>
    <mergeCell ref="D64:AS64"/>
    <mergeCell ref="D65:AS65"/>
    <mergeCell ref="AT65:BK65"/>
    <mergeCell ref="BL65:CC65"/>
    <mergeCell ref="D66:AS66"/>
    <mergeCell ref="AT66:BK66"/>
    <mergeCell ref="BL66:CC66"/>
    <mergeCell ref="A59:AS59"/>
    <mergeCell ref="AT59:BK60"/>
    <mergeCell ref="BL59:CC60"/>
    <mergeCell ref="A60:AS60"/>
    <mergeCell ref="A62:AS62"/>
    <mergeCell ref="AT62:BK62"/>
    <mergeCell ref="BL62:CC62"/>
    <mergeCell ref="A61:AS61"/>
    <mergeCell ref="AT61:BK61"/>
    <mergeCell ref="BL61:CC61"/>
    <mergeCell ref="A57:AS57"/>
    <mergeCell ref="AT57:BK57"/>
    <mergeCell ref="BL57:CC57"/>
    <mergeCell ref="A58:AS58"/>
    <mergeCell ref="AT58:BK58"/>
    <mergeCell ref="BL58:CC58"/>
    <mergeCell ref="A55:AS55"/>
    <mergeCell ref="AT55:BK55"/>
    <mergeCell ref="BL55:CC55"/>
    <mergeCell ref="A56:AS56"/>
    <mergeCell ref="AT56:BK56"/>
    <mergeCell ref="BL56:CC56"/>
    <mergeCell ref="A54:AS54"/>
    <mergeCell ref="AT54:BK54"/>
    <mergeCell ref="BL54:CC54"/>
    <mergeCell ref="A50:AS50"/>
    <mergeCell ref="AT50:BK50"/>
    <mergeCell ref="BL50:CC50"/>
    <mergeCell ref="A51:AS51"/>
    <mergeCell ref="AT51:BK52"/>
    <mergeCell ref="BL51:CC52"/>
    <mergeCell ref="A52:AS52"/>
    <mergeCell ref="A44:AS44"/>
    <mergeCell ref="AT44:BK44"/>
    <mergeCell ref="BL44:CC44"/>
    <mergeCell ref="A45:AS45"/>
    <mergeCell ref="AT45:BK45"/>
    <mergeCell ref="BL45:CC45"/>
    <mergeCell ref="A42:AS42"/>
    <mergeCell ref="AT42:BK43"/>
    <mergeCell ref="A53:AS53"/>
    <mergeCell ref="AT53:BK53"/>
    <mergeCell ref="BL53:CC53"/>
    <mergeCell ref="A48:AS48"/>
    <mergeCell ref="AT48:BK48"/>
    <mergeCell ref="BL48:CC48"/>
    <mergeCell ref="A49:AS49"/>
    <mergeCell ref="AT49:BK49"/>
    <mergeCell ref="BL49:CC49"/>
    <mergeCell ref="A46:AS46"/>
    <mergeCell ref="AT46:BK46"/>
    <mergeCell ref="BL46:CC46"/>
    <mergeCell ref="A47:AS47"/>
    <mergeCell ref="AT47:BK47"/>
    <mergeCell ref="BL47:CC47"/>
    <mergeCell ref="BL42:CC43"/>
    <mergeCell ref="A43:AS43"/>
    <mergeCell ref="A38:AS38"/>
    <mergeCell ref="AT38:BK38"/>
    <mergeCell ref="BL38:CC38"/>
    <mergeCell ref="D35:AS35"/>
    <mergeCell ref="AT35:BK35"/>
    <mergeCell ref="BL35:CC35"/>
    <mergeCell ref="A39:AS39"/>
    <mergeCell ref="AT39:BK39"/>
    <mergeCell ref="BL39:CC39"/>
    <mergeCell ref="A36:AS36"/>
    <mergeCell ref="AT36:BK36"/>
    <mergeCell ref="BL36:CC36"/>
    <mergeCell ref="A37:AS37"/>
    <mergeCell ref="AT37:BK37"/>
    <mergeCell ref="BL37:CC37"/>
    <mergeCell ref="A40:AS40"/>
    <mergeCell ref="AT40:BK40"/>
    <mergeCell ref="BL40:CC40"/>
    <mergeCell ref="A41:CC41"/>
    <mergeCell ref="D31:AS31"/>
    <mergeCell ref="AT31:BK32"/>
    <mergeCell ref="BL31:CC32"/>
    <mergeCell ref="D32:AS32"/>
    <mergeCell ref="D34:AS34"/>
    <mergeCell ref="AT34:BK34"/>
    <mergeCell ref="BL34:CC34"/>
    <mergeCell ref="D33:AS33"/>
    <mergeCell ref="AT33:BK33"/>
    <mergeCell ref="BL33:CC33"/>
    <mergeCell ref="A29:AS29"/>
    <mergeCell ref="AT29:BK29"/>
    <mergeCell ref="BL29:CC29"/>
    <mergeCell ref="D26:AS26"/>
    <mergeCell ref="AT26:BK26"/>
    <mergeCell ref="BL26:CC26"/>
    <mergeCell ref="A30:AS30"/>
    <mergeCell ref="AT30:BK30"/>
    <mergeCell ref="BL30:CC30"/>
    <mergeCell ref="A27:AS27"/>
    <mergeCell ref="AT27:BK27"/>
    <mergeCell ref="BL27:CC27"/>
    <mergeCell ref="A28:AS28"/>
    <mergeCell ref="AT28:BK28"/>
    <mergeCell ref="BL28:CC28"/>
    <mergeCell ref="D21:AS21"/>
    <mergeCell ref="AT21:BK23"/>
    <mergeCell ref="BL21:CC23"/>
    <mergeCell ref="D22:AS22"/>
    <mergeCell ref="D23:AS23"/>
    <mergeCell ref="D25:AS25"/>
    <mergeCell ref="AT25:BK25"/>
    <mergeCell ref="BL25:CC25"/>
    <mergeCell ref="D24:AS24"/>
    <mergeCell ref="AT24:BK24"/>
    <mergeCell ref="BL24:CC24"/>
    <mergeCell ref="A18:AS18"/>
    <mergeCell ref="AT18:BK18"/>
    <mergeCell ref="BL18:CC18"/>
    <mergeCell ref="A19:AS19"/>
    <mergeCell ref="AT19:BK20"/>
    <mergeCell ref="BL19:CC20"/>
    <mergeCell ref="A20:AS20"/>
    <mergeCell ref="A16:AS16"/>
    <mergeCell ref="AT16:BK16"/>
    <mergeCell ref="BL16:CC16"/>
    <mergeCell ref="A17:AS17"/>
    <mergeCell ref="AT17:BK17"/>
    <mergeCell ref="BL17:CC17"/>
    <mergeCell ref="A14:AS14"/>
    <mergeCell ref="AT14:BK15"/>
    <mergeCell ref="BL14:CC15"/>
    <mergeCell ref="A15:AS15"/>
    <mergeCell ref="A10:AS10"/>
    <mergeCell ref="AT10:BK10"/>
    <mergeCell ref="BL10:CC10"/>
    <mergeCell ref="A11:AS11"/>
    <mergeCell ref="AT11:BK12"/>
    <mergeCell ref="BL11:CC12"/>
    <mergeCell ref="A12:AS12"/>
    <mergeCell ref="A1:CD1"/>
    <mergeCell ref="A6:CD6"/>
    <mergeCell ref="A9:AS9"/>
    <mergeCell ref="AT9:BK9"/>
    <mergeCell ref="BL9:CC9"/>
    <mergeCell ref="AR3:CC3"/>
    <mergeCell ref="A3:AO3"/>
    <mergeCell ref="A7:AN7"/>
    <mergeCell ref="A13:AS13"/>
    <mergeCell ref="AT13:BK13"/>
    <mergeCell ref="BL13:CC13"/>
  </mergeCells>
  <phoneticPr fontId="97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263"/>
  <sheetViews>
    <sheetView workbookViewId="0">
      <selection activeCell="A13" sqref="A13:D13"/>
    </sheetView>
  </sheetViews>
  <sheetFormatPr defaultRowHeight="15" x14ac:dyDescent="0.25"/>
  <cols>
    <col min="1" max="1" width="6" style="4" customWidth="1"/>
    <col min="2" max="2" width="27.42578125" style="4" customWidth="1"/>
    <col min="3" max="4" width="9.140625" style="4"/>
    <col min="5" max="5" width="43.42578125" style="4" customWidth="1"/>
    <col min="6" max="16384" width="9.140625" style="4"/>
  </cols>
  <sheetData>
    <row r="1" spans="1:9" ht="20.25" x14ac:dyDescent="0.3">
      <c r="A1" s="14" t="s">
        <v>1704</v>
      </c>
    </row>
    <row r="2" spans="1:9" ht="15.75" x14ac:dyDescent="0.25">
      <c r="A2" s="5"/>
    </row>
    <row r="3" spans="1:9" ht="15.75" x14ac:dyDescent="0.25">
      <c r="A3" s="5" t="s">
        <v>723</v>
      </c>
    </row>
    <row r="4" spans="1:9" ht="15.75" x14ac:dyDescent="0.25">
      <c r="A4" s="44"/>
    </row>
    <row r="5" spans="1:9" ht="15.75" x14ac:dyDescent="0.25">
      <c r="A5" s="5"/>
    </row>
    <row r="6" spans="1:9" ht="15.75" x14ac:dyDescent="0.25">
      <c r="A6" s="5" t="s">
        <v>417</v>
      </c>
      <c r="F6" s="4" t="str">
        <f>'0'!E2</f>
        <v xml:space="preserve">ООО </v>
      </c>
    </row>
    <row r="7" spans="1:9" ht="15.75" x14ac:dyDescent="0.25">
      <c r="A7" s="5"/>
    </row>
    <row r="8" spans="1:9" ht="15.75" x14ac:dyDescent="0.25">
      <c r="A8" s="5" t="s">
        <v>1985</v>
      </c>
    </row>
    <row r="9" spans="1:9" ht="15.75" x14ac:dyDescent="0.25">
      <c r="A9" s="5"/>
    </row>
    <row r="10" spans="1:9" ht="56.25" customHeight="1" x14ac:dyDescent="0.25">
      <c r="A10" s="535" t="s">
        <v>967</v>
      </c>
      <c r="B10" s="536"/>
      <c r="C10" s="536"/>
      <c r="D10" s="536"/>
      <c r="E10" s="536"/>
      <c r="F10" s="536"/>
      <c r="G10" s="536"/>
      <c r="H10" s="536"/>
      <c r="I10" s="536"/>
    </row>
    <row r="11" spans="1:9" ht="15.75" x14ac:dyDescent="0.25">
      <c r="A11" s="5" t="s">
        <v>968</v>
      </c>
    </row>
    <row r="12" spans="1:9" x14ac:dyDescent="0.25">
      <c r="A12" s="644" t="s">
        <v>1917</v>
      </c>
      <c r="B12" s="645"/>
      <c r="C12" s="645"/>
      <c r="D12" s="645"/>
      <c r="E12" s="645"/>
      <c r="F12" s="645"/>
      <c r="G12" s="645"/>
      <c r="H12" s="645"/>
      <c r="I12" s="645"/>
    </row>
    <row r="13" spans="1:9" s="352" customFormat="1" ht="50.25" customHeight="1" x14ac:dyDescent="0.25">
      <c r="A13" s="646" t="s">
        <v>1918</v>
      </c>
      <c r="B13" s="646"/>
      <c r="C13" s="646"/>
      <c r="D13" s="646"/>
      <c r="E13" s="351"/>
      <c r="F13" s="351"/>
      <c r="G13" s="351"/>
      <c r="H13" s="351"/>
      <c r="I13" s="351"/>
    </row>
    <row r="14" spans="1:9" s="366" customFormat="1" ht="15.75" x14ac:dyDescent="0.25">
      <c r="A14" s="647" t="s">
        <v>1921</v>
      </c>
      <c r="B14" s="648"/>
      <c r="C14" s="648"/>
      <c r="D14" s="649"/>
      <c r="E14" s="365"/>
      <c r="F14" s="365"/>
      <c r="G14" s="365"/>
      <c r="H14" s="365"/>
      <c r="I14" s="365"/>
    </row>
    <row r="15" spans="1:9" s="366" customFormat="1" ht="15.75" x14ac:dyDescent="0.25">
      <c r="A15" s="647" t="s">
        <v>1920</v>
      </c>
      <c r="B15" s="648"/>
      <c r="C15" s="648"/>
      <c r="D15" s="648"/>
      <c r="E15" s="649"/>
      <c r="F15" s="365"/>
      <c r="G15" s="365"/>
      <c r="H15" s="365"/>
      <c r="I15" s="365"/>
    </row>
    <row r="16" spans="1:9" s="366" customFormat="1" ht="15.75" x14ac:dyDescent="0.25">
      <c r="A16" s="647" t="s">
        <v>1922</v>
      </c>
      <c r="B16" s="648"/>
      <c r="C16" s="648"/>
      <c r="D16" s="648"/>
      <c r="E16" s="649"/>
      <c r="F16" s="365"/>
      <c r="G16" s="365"/>
      <c r="H16" s="365"/>
      <c r="I16" s="365"/>
    </row>
    <row r="17" spans="1:9" s="366" customFormat="1" ht="15.75" x14ac:dyDescent="0.25">
      <c r="A17" s="647" t="s">
        <v>1923</v>
      </c>
      <c r="B17" s="648"/>
      <c r="C17" s="649"/>
      <c r="D17" s="364"/>
      <c r="E17" s="365"/>
      <c r="F17" s="365"/>
      <c r="G17" s="365"/>
      <c r="H17" s="365"/>
      <c r="I17" s="365"/>
    </row>
    <row r="18" spans="1:9" s="366" customFormat="1" ht="15.75" x14ac:dyDescent="0.25">
      <c r="A18" s="647" t="s">
        <v>970</v>
      </c>
      <c r="B18" s="648"/>
      <c r="C18" s="648"/>
      <c r="D18" s="649"/>
      <c r="E18" s="365"/>
      <c r="F18" s="365"/>
      <c r="G18" s="365"/>
      <c r="H18" s="365"/>
      <c r="I18" s="365"/>
    </row>
    <row r="19" spans="1:9" s="366" customFormat="1" ht="15.75" x14ac:dyDescent="0.25">
      <c r="A19" s="647" t="s">
        <v>1924</v>
      </c>
      <c r="B19" s="649"/>
      <c r="C19" s="364"/>
      <c r="D19" s="364"/>
      <c r="E19" s="365"/>
      <c r="F19" s="365"/>
      <c r="G19" s="365"/>
      <c r="H19" s="365"/>
      <c r="I19" s="365"/>
    </row>
    <row r="20" spans="1:9" s="366" customFormat="1" ht="15.75" x14ac:dyDescent="0.25">
      <c r="A20" s="647" t="s">
        <v>1925</v>
      </c>
      <c r="B20" s="649"/>
      <c r="C20" s="364"/>
      <c r="D20" s="364"/>
      <c r="E20" s="365"/>
      <c r="F20" s="365"/>
      <c r="G20" s="365"/>
      <c r="H20" s="365"/>
      <c r="I20" s="365"/>
    </row>
    <row r="21" spans="1:9" s="366" customFormat="1" ht="15.75" x14ac:dyDescent="0.25">
      <c r="A21" s="647" t="s">
        <v>969</v>
      </c>
      <c r="B21" s="648"/>
      <c r="C21" s="648"/>
      <c r="D21" s="649"/>
      <c r="E21" s="365"/>
      <c r="F21" s="365"/>
      <c r="G21" s="365"/>
      <c r="H21" s="365"/>
      <c r="I21" s="365"/>
    </row>
    <row r="22" spans="1:9" s="366" customFormat="1" ht="15.75" x14ac:dyDescent="0.25">
      <c r="A22" s="647" t="s">
        <v>1926</v>
      </c>
      <c r="B22" s="648"/>
      <c r="C22" s="648"/>
      <c r="D22" s="649"/>
      <c r="E22" s="365"/>
      <c r="F22" s="365"/>
      <c r="G22" s="365"/>
      <c r="H22" s="365"/>
      <c r="I22" s="365"/>
    </row>
    <row r="23" spans="1:9" s="366" customFormat="1" ht="15.75" x14ac:dyDescent="0.25">
      <c r="A23" s="647" t="s">
        <v>1927</v>
      </c>
      <c r="B23" s="648"/>
      <c r="C23" s="648"/>
      <c r="D23" s="649"/>
      <c r="E23" s="365"/>
      <c r="F23" s="365"/>
      <c r="G23" s="365"/>
      <c r="H23" s="365"/>
      <c r="I23" s="365"/>
    </row>
    <row r="24" spans="1:9" s="366" customFormat="1" ht="15.75" x14ac:dyDescent="0.25">
      <c r="A24" s="647" t="s">
        <v>1928</v>
      </c>
      <c r="B24" s="648"/>
      <c r="C24" s="649"/>
      <c r="D24" s="364"/>
      <c r="E24" s="365"/>
      <c r="F24" s="365"/>
      <c r="G24" s="365"/>
      <c r="H24" s="365"/>
      <c r="I24" s="365"/>
    </row>
    <row r="25" spans="1:9" s="366" customFormat="1" ht="15.75" x14ac:dyDescent="0.25">
      <c r="A25" s="647" t="s">
        <v>1929</v>
      </c>
      <c r="B25" s="648"/>
      <c r="C25" s="648"/>
      <c r="D25" s="649"/>
      <c r="E25" s="365"/>
      <c r="F25" s="365"/>
      <c r="G25" s="365"/>
      <c r="H25" s="365"/>
      <c r="I25" s="365"/>
    </row>
    <row r="26" spans="1:9" s="366" customFormat="1" ht="15.75" x14ac:dyDescent="0.25">
      <c r="A26" s="647" t="s">
        <v>1930</v>
      </c>
      <c r="B26" s="648"/>
      <c r="C26" s="648"/>
      <c r="D26" s="649"/>
      <c r="E26" s="365"/>
      <c r="F26" s="365"/>
      <c r="G26" s="365"/>
      <c r="H26" s="365"/>
      <c r="I26" s="365"/>
    </row>
    <row r="27" spans="1:9" x14ac:dyDescent="0.25">
      <c r="A27" s="644" t="s">
        <v>1920</v>
      </c>
      <c r="B27" s="645"/>
      <c r="C27" s="645"/>
      <c r="D27" s="645"/>
      <c r="E27" s="645"/>
      <c r="F27" s="645"/>
      <c r="G27" s="645"/>
      <c r="H27" s="645"/>
      <c r="I27" s="645"/>
    </row>
    <row r="28" spans="1:9" ht="15.75" x14ac:dyDescent="0.25">
      <c r="A28" s="367" t="s">
        <v>1919</v>
      </c>
    </row>
    <row r="29" spans="1:9" ht="15.75" x14ac:dyDescent="0.25">
      <c r="A29" s="5"/>
    </row>
    <row r="30" spans="1:9" ht="15.75" x14ac:dyDescent="0.25">
      <c r="A30" s="5" t="s">
        <v>1705</v>
      </c>
    </row>
    <row r="31" spans="1:9" ht="15.75" x14ac:dyDescent="0.25">
      <c r="A31" s="5" t="s">
        <v>1810</v>
      </c>
    </row>
    <row r="32" spans="1:9" ht="15.75" x14ac:dyDescent="0.25">
      <c r="A32" s="5"/>
    </row>
    <row r="33" spans="1:9" ht="57.75" customHeight="1" x14ac:dyDescent="0.25">
      <c r="A33" s="535" t="s">
        <v>2095</v>
      </c>
      <c r="B33" s="536"/>
      <c r="C33" s="536"/>
      <c r="D33" s="536"/>
      <c r="E33" s="536"/>
      <c r="F33" s="536"/>
      <c r="G33" s="536"/>
      <c r="H33" s="536"/>
      <c r="I33" s="536"/>
    </row>
    <row r="34" spans="1:9" ht="15.75" x14ac:dyDescent="0.25">
      <c r="A34" s="5"/>
    </row>
    <row r="35" spans="1:9" ht="15.75" x14ac:dyDescent="0.25">
      <c r="A35" s="5" t="s">
        <v>1423</v>
      </c>
    </row>
    <row r="36" spans="1:9" ht="15.75" x14ac:dyDescent="0.25">
      <c r="A36" s="5"/>
    </row>
    <row r="37" spans="1:9" ht="15.75" x14ac:dyDescent="0.25">
      <c r="A37" s="5" t="s">
        <v>2098</v>
      </c>
    </row>
    <row r="38" spans="1:9" ht="15.75" x14ac:dyDescent="0.25">
      <c r="A38" s="5"/>
    </row>
    <row r="39" spans="1:9" ht="15.75" x14ac:dyDescent="0.25">
      <c r="A39" s="26" t="s">
        <v>971</v>
      </c>
    </row>
    <row r="40" spans="1:9" ht="54" hidden="1" customHeight="1" x14ac:dyDescent="0.25">
      <c r="A40" s="573" t="s">
        <v>972</v>
      </c>
      <c r="B40" s="536"/>
      <c r="C40" s="536"/>
      <c r="D40" s="536"/>
      <c r="E40" s="536"/>
      <c r="F40" s="536"/>
      <c r="G40" s="536"/>
      <c r="H40" s="536"/>
      <c r="I40" s="536"/>
    </row>
    <row r="41" spans="1:9" ht="54.75" customHeight="1" x14ac:dyDescent="0.25">
      <c r="A41" s="575" t="s">
        <v>1707</v>
      </c>
      <c r="B41" s="536"/>
      <c r="C41" s="536"/>
      <c r="D41" s="536"/>
      <c r="E41" s="536"/>
      <c r="F41" s="536"/>
      <c r="G41" s="536"/>
      <c r="H41" s="536"/>
      <c r="I41" s="536"/>
    </row>
    <row r="42" spans="1:9" ht="42" hidden="1" customHeight="1" x14ac:dyDescent="0.25">
      <c r="A42" s="652" t="s">
        <v>1708</v>
      </c>
      <c r="B42" s="536"/>
      <c r="C42" s="536"/>
      <c r="D42" s="536"/>
      <c r="E42" s="536"/>
      <c r="F42" s="536"/>
      <c r="G42" s="536"/>
      <c r="H42" s="536"/>
      <c r="I42" s="536"/>
    </row>
    <row r="43" spans="1:9" ht="41.25" hidden="1" customHeight="1" x14ac:dyDescent="0.25">
      <c r="A43" s="651" t="s">
        <v>1709</v>
      </c>
      <c r="B43" s="536"/>
      <c r="C43" s="536"/>
      <c r="D43" s="536"/>
      <c r="E43" s="536"/>
      <c r="F43" s="536"/>
      <c r="G43" s="536"/>
      <c r="H43" s="536"/>
      <c r="I43" s="536"/>
    </row>
    <row r="44" spans="1:9" ht="30" hidden="1" customHeight="1" x14ac:dyDescent="0.25">
      <c r="A44" s="650" t="s">
        <v>1710</v>
      </c>
      <c r="B44" s="536"/>
      <c r="C44" s="536"/>
      <c r="D44" s="536"/>
      <c r="E44" s="536"/>
      <c r="F44" s="536"/>
      <c r="G44" s="536"/>
      <c r="H44" s="536"/>
      <c r="I44" s="536"/>
    </row>
    <row r="45" spans="1:9" ht="15.75" x14ac:dyDescent="0.25">
      <c r="A45" s="5"/>
    </row>
    <row r="46" spans="1:9" ht="15.75" x14ac:dyDescent="0.25">
      <c r="A46" s="5" t="s">
        <v>1711</v>
      </c>
      <c r="G46" s="44" t="str">
        <f>'0'!E6</f>
        <v>А.П. Ковриго</v>
      </c>
    </row>
    <row r="48" spans="1:9" ht="15.75" x14ac:dyDescent="0.25">
      <c r="A48" s="5" t="s">
        <v>1712</v>
      </c>
    </row>
    <row r="49" spans="1:9" ht="15.75" x14ac:dyDescent="0.25">
      <c r="A49" s="5" t="s">
        <v>1995</v>
      </c>
    </row>
    <row r="50" spans="1:9" ht="19.5" x14ac:dyDescent="0.35">
      <c r="A50" s="97" t="s">
        <v>1704</v>
      </c>
    </row>
    <row r="51" spans="1:9" ht="15.75" x14ac:dyDescent="0.25">
      <c r="A51" s="5"/>
    </row>
    <row r="52" spans="1:9" ht="26.25" customHeight="1" x14ac:dyDescent="0.25">
      <c r="A52" s="535" t="s">
        <v>973</v>
      </c>
      <c r="B52" s="536"/>
      <c r="C52" s="536"/>
      <c r="D52" s="536"/>
      <c r="E52" s="536"/>
      <c r="F52" s="536"/>
      <c r="G52" s="536"/>
      <c r="H52" s="536"/>
      <c r="I52" s="536"/>
    </row>
    <row r="53" spans="1:9" ht="15.75" x14ac:dyDescent="0.25">
      <c r="A53" s="5"/>
    </row>
    <row r="54" spans="1:9" ht="15.75" x14ac:dyDescent="0.25">
      <c r="A54" s="82" t="s">
        <v>427</v>
      </c>
      <c r="E54" s="4" t="str">
        <f>'0'!E2</f>
        <v xml:space="preserve">ООО </v>
      </c>
    </row>
    <row r="55" spans="1:9" ht="15.75" x14ac:dyDescent="0.25">
      <c r="A55" s="5"/>
    </row>
    <row r="56" spans="1:9" ht="15.75" x14ac:dyDescent="0.25">
      <c r="A56" s="82" t="s">
        <v>434</v>
      </c>
      <c r="C56" s="4" t="str">
        <f>'0'!E4</f>
        <v>01.01.2012-31.12.2012</v>
      </c>
    </row>
    <row r="57" spans="1:9" ht="15.75" thickBot="1" x14ac:dyDescent="0.3">
      <c r="A57" s="47"/>
    </row>
    <row r="58" spans="1:9" ht="33.75" customHeight="1" thickBot="1" x14ac:dyDescent="0.3">
      <c r="A58" s="27" t="s">
        <v>1713</v>
      </c>
      <c r="B58" s="632" t="s">
        <v>1715</v>
      </c>
      <c r="C58" s="642" t="s">
        <v>1716</v>
      </c>
      <c r="D58" s="643"/>
      <c r="E58" s="632" t="s">
        <v>1717</v>
      </c>
    </row>
    <row r="59" spans="1:9" ht="15.75" thickBot="1" x14ac:dyDescent="0.3">
      <c r="A59" s="28" t="s">
        <v>1714</v>
      </c>
      <c r="B59" s="633"/>
      <c r="C59" s="52" t="s">
        <v>1718</v>
      </c>
      <c r="D59" s="52" t="s">
        <v>1719</v>
      </c>
      <c r="E59" s="633"/>
    </row>
    <row r="60" spans="1:9" ht="40.5" customHeight="1" thickBot="1" x14ac:dyDescent="0.3">
      <c r="A60" s="639" t="s">
        <v>2104</v>
      </c>
      <c r="B60" s="640"/>
      <c r="C60" s="640"/>
      <c r="D60" s="640"/>
      <c r="E60" s="641"/>
    </row>
    <row r="61" spans="1:9" ht="15.75" thickBot="1" x14ac:dyDescent="0.3">
      <c r="A61" s="287" t="s">
        <v>1723</v>
      </c>
      <c r="B61" s="55" t="s">
        <v>974</v>
      </c>
      <c r="C61" s="287"/>
      <c r="D61" s="287" t="s">
        <v>1726</v>
      </c>
      <c r="E61" s="250"/>
    </row>
    <row r="62" spans="1:9" ht="26.25" thickBot="1" x14ac:dyDescent="0.3">
      <c r="A62" s="28" t="s">
        <v>1727</v>
      </c>
      <c r="B62" s="30" t="s">
        <v>975</v>
      </c>
      <c r="C62" s="303"/>
      <c r="D62" s="356" t="s">
        <v>1726</v>
      </c>
      <c r="E62" s="301"/>
    </row>
    <row r="63" spans="1:9" ht="79.5" customHeight="1" thickBot="1" x14ac:dyDescent="0.3">
      <c r="A63" s="28" t="s">
        <v>1729</v>
      </c>
      <c r="B63" s="30" t="s">
        <v>976</v>
      </c>
      <c r="C63" s="52"/>
      <c r="D63" s="52" t="s">
        <v>1719</v>
      </c>
      <c r="E63" s="30"/>
    </row>
    <row r="64" spans="1:9" ht="15.75" thickBot="1" x14ac:dyDescent="0.3">
      <c r="A64" s="28" t="s">
        <v>1731</v>
      </c>
      <c r="B64" s="30" t="s">
        <v>977</v>
      </c>
      <c r="C64" s="52"/>
      <c r="D64" s="52" t="s">
        <v>1719</v>
      </c>
      <c r="E64" s="30"/>
    </row>
    <row r="65" spans="1:9" ht="15.75" thickBot="1" x14ac:dyDescent="0.3">
      <c r="A65" s="28" t="s">
        <v>1733</v>
      </c>
      <c r="B65" s="30" t="s">
        <v>978</v>
      </c>
      <c r="C65" s="52"/>
      <c r="D65" s="52" t="s">
        <v>1719</v>
      </c>
      <c r="E65" s="30"/>
    </row>
    <row r="66" spans="1:9" ht="26.25" thickBot="1" x14ac:dyDescent="0.3">
      <c r="A66" s="28" t="s">
        <v>1735</v>
      </c>
      <c r="B66" s="30" t="s">
        <v>979</v>
      </c>
      <c r="C66" s="52"/>
      <c r="D66" s="252" t="s">
        <v>1719</v>
      </c>
      <c r="E66" s="30" t="s">
        <v>1737</v>
      </c>
    </row>
    <row r="67" spans="1:9" ht="15.75" thickBot="1" x14ac:dyDescent="0.3">
      <c r="A67" s="28" t="s">
        <v>1740</v>
      </c>
      <c r="B67" s="30" t="s">
        <v>980</v>
      </c>
      <c r="C67" s="52"/>
      <c r="D67" s="52" t="s">
        <v>1719</v>
      </c>
      <c r="E67" s="30"/>
    </row>
    <row r="68" spans="1:9" x14ac:dyDescent="0.25">
      <c r="A68" s="6"/>
    </row>
    <row r="69" spans="1:9" x14ac:dyDescent="0.25">
      <c r="A69" s="6" t="s">
        <v>1711</v>
      </c>
      <c r="E69" s="4" t="str">
        <f>'0'!E6</f>
        <v>А.П. Ковриго</v>
      </c>
      <c r="G69" s="84"/>
    </row>
    <row r="70" spans="1:9" x14ac:dyDescent="0.25">
      <c r="A70" s="84"/>
    </row>
    <row r="71" spans="1:9" x14ac:dyDescent="0.25">
      <c r="A71" s="6"/>
    </row>
    <row r="72" spans="1:9" x14ac:dyDescent="0.25">
      <c r="A72" s="6"/>
    </row>
    <row r="74" spans="1:9" ht="15.75" x14ac:dyDescent="0.25">
      <c r="A74" s="5" t="s">
        <v>1738</v>
      </c>
    </row>
    <row r="75" spans="1:9" ht="15.75" x14ac:dyDescent="0.25">
      <c r="A75" s="5" t="s">
        <v>1995</v>
      </c>
    </row>
    <row r="76" spans="1:9" ht="19.5" x14ac:dyDescent="0.35">
      <c r="A76" s="97" t="s">
        <v>1704</v>
      </c>
    </row>
    <row r="77" spans="1:9" ht="15.75" x14ac:dyDescent="0.25">
      <c r="A77" s="5"/>
    </row>
    <row r="78" spans="1:9" ht="36" customHeight="1" x14ac:dyDescent="0.25">
      <c r="A78" s="535" t="s">
        <v>981</v>
      </c>
      <c r="B78" s="536"/>
      <c r="C78" s="536"/>
      <c r="D78" s="536"/>
      <c r="E78" s="536"/>
      <c r="F78" s="536"/>
      <c r="G78" s="536"/>
      <c r="H78" s="536"/>
      <c r="I78" s="536"/>
    </row>
    <row r="79" spans="1:9" ht="15.75" x14ac:dyDescent="0.25">
      <c r="A79" s="5"/>
    </row>
    <row r="80" spans="1:9" ht="15.75" x14ac:dyDescent="0.25">
      <c r="A80" s="82" t="s">
        <v>427</v>
      </c>
      <c r="E80" s="4" t="str">
        <f>'0'!E2</f>
        <v xml:space="preserve">ООО </v>
      </c>
    </row>
    <row r="81" spans="1:7" ht="15.75" x14ac:dyDescent="0.25">
      <c r="A81" s="5"/>
    </row>
    <row r="82" spans="1:7" ht="15.75" x14ac:dyDescent="0.25">
      <c r="A82" s="82" t="s">
        <v>440</v>
      </c>
      <c r="C82" s="4" t="str">
        <f>'0'!E4</f>
        <v>01.01.2012-31.12.2012</v>
      </c>
    </row>
    <row r="83" spans="1:7" ht="15.75" thickBot="1" x14ac:dyDescent="0.3">
      <c r="A83" s="47"/>
    </row>
    <row r="84" spans="1:7" ht="65.25" customHeight="1" thickBot="1" x14ac:dyDescent="0.3">
      <c r="A84" s="27" t="s">
        <v>1713</v>
      </c>
      <c r="B84" s="632" t="s">
        <v>1715</v>
      </c>
      <c r="C84" s="642" t="s">
        <v>1716</v>
      </c>
      <c r="D84" s="643"/>
      <c r="E84" s="632" t="s">
        <v>1717</v>
      </c>
    </row>
    <row r="85" spans="1:7" ht="15.75" thickBot="1" x14ac:dyDescent="0.3">
      <c r="A85" s="28" t="s">
        <v>1714</v>
      </c>
      <c r="B85" s="633"/>
      <c r="C85" s="52" t="s">
        <v>1718</v>
      </c>
      <c r="D85" s="52" t="s">
        <v>1719</v>
      </c>
      <c r="E85" s="633"/>
    </row>
    <row r="86" spans="1:7" ht="35.25" customHeight="1" x14ac:dyDescent="0.25">
      <c r="A86" s="636" t="s">
        <v>946</v>
      </c>
      <c r="B86" s="637"/>
      <c r="C86" s="637"/>
      <c r="D86" s="637"/>
      <c r="E86" s="638"/>
    </row>
    <row r="87" spans="1:7" ht="15.75" thickBot="1" x14ac:dyDescent="0.3">
      <c r="A87" s="629"/>
      <c r="B87" s="630"/>
      <c r="C87" s="630"/>
      <c r="D87" s="630"/>
      <c r="E87" s="631"/>
    </row>
    <row r="88" spans="1:7" ht="15.75" thickBot="1" x14ac:dyDescent="0.3">
      <c r="A88" s="53" t="s">
        <v>1723</v>
      </c>
      <c r="B88" s="30" t="s">
        <v>974</v>
      </c>
      <c r="C88" s="52"/>
      <c r="D88" s="52" t="s">
        <v>1719</v>
      </c>
      <c r="E88" s="29"/>
    </row>
    <row r="89" spans="1:7" ht="26.25" thickBot="1" x14ac:dyDescent="0.3">
      <c r="A89" s="53" t="s">
        <v>1727</v>
      </c>
      <c r="B89" s="30" t="s">
        <v>975</v>
      </c>
      <c r="C89" s="52"/>
      <c r="D89" s="52" t="s">
        <v>1719</v>
      </c>
      <c r="E89" s="30"/>
    </row>
    <row r="90" spans="1:7" ht="15.75" thickBot="1" x14ac:dyDescent="0.3">
      <c r="A90" s="53" t="s">
        <v>1729</v>
      </c>
      <c r="B90" s="30" t="s">
        <v>977</v>
      </c>
      <c r="C90" s="52"/>
      <c r="D90" s="52" t="s">
        <v>1719</v>
      </c>
      <c r="E90" s="30"/>
    </row>
    <row r="91" spans="1:7" ht="15.75" thickBot="1" x14ac:dyDescent="0.3">
      <c r="A91" s="53" t="s">
        <v>1731</v>
      </c>
      <c r="B91" s="30" t="s">
        <v>978</v>
      </c>
      <c r="C91" s="52"/>
      <c r="D91" s="52" t="s">
        <v>1719</v>
      </c>
      <c r="E91" s="30"/>
    </row>
    <row r="92" spans="1:7" x14ac:dyDescent="0.25">
      <c r="A92" s="6"/>
    </row>
    <row r="93" spans="1:7" x14ac:dyDescent="0.25">
      <c r="A93" s="6" t="s">
        <v>1711</v>
      </c>
      <c r="G93" s="84" t="str">
        <f>'0'!E6</f>
        <v>А.П. Ковриго</v>
      </c>
    </row>
    <row r="95" spans="1:7" x14ac:dyDescent="0.25">
      <c r="A95" s="6"/>
    </row>
    <row r="96" spans="1:7" ht="15.75" x14ac:dyDescent="0.25">
      <c r="A96" s="5" t="s">
        <v>2014</v>
      </c>
    </row>
    <row r="97" spans="1:9" ht="15.75" x14ac:dyDescent="0.25">
      <c r="A97" s="5" t="s">
        <v>1995</v>
      </c>
    </row>
    <row r="98" spans="1:9" ht="19.5" x14ac:dyDescent="0.35">
      <c r="A98" s="97" t="s">
        <v>1704</v>
      </c>
    </row>
    <row r="99" spans="1:9" ht="15.75" x14ac:dyDescent="0.25">
      <c r="A99" s="5"/>
    </row>
    <row r="100" spans="1:9" ht="37.5" customHeight="1" x14ac:dyDescent="0.25">
      <c r="A100" s="535" t="s">
        <v>944</v>
      </c>
      <c r="B100" s="536"/>
      <c r="C100" s="536"/>
      <c r="D100" s="536"/>
      <c r="E100" s="536"/>
      <c r="F100" s="536"/>
      <c r="G100" s="536"/>
      <c r="H100" s="536"/>
      <c r="I100" s="536"/>
    </row>
    <row r="101" spans="1:9" ht="15.75" x14ac:dyDescent="0.25">
      <c r="A101" s="5"/>
    </row>
    <row r="102" spans="1:9" ht="15.75" x14ac:dyDescent="0.25">
      <c r="A102" s="82" t="s">
        <v>427</v>
      </c>
      <c r="E102" s="4" t="str">
        <f>'0'!E2</f>
        <v xml:space="preserve">ООО </v>
      </c>
    </row>
    <row r="103" spans="1:9" ht="15.75" x14ac:dyDescent="0.25">
      <c r="A103" s="5"/>
    </row>
    <row r="104" spans="1:9" ht="15.75" x14ac:dyDescent="0.25">
      <c r="A104" s="82" t="s">
        <v>434</v>
      </c>
      <c r="C104" s="4" t="str">
        <f>'0'!E4</f>
        <v>01.01.2012-31.12.2012</v>
      </c>
    </row>
    <row r="105" spans="1:9" ht="15.75" thickBot="1" x14ac:dyDescent="0.3">
      <c r="A105" s="47"/>
    </row>
    <row r="106" spans="1:9" ht="49.5" customHeight="1" thickBot="1" x14ac:dyDescent="0.3">
      <c r="A106" s="27" t="s">
        <v>1713</v>
      </c>
      <c r="B106" s="632" t="s">
        <v>1715</v>
      </c>
      <c r="C106" s="642" t="s">
        <v>1716</v>
      </c>
      <c r="D106" s="643"/>
      <c r="E106" s="632" t="s">
        <v>1717</v>
      </c>
    </row>
    <row r="107" spans="1:9" ht="15.75" thickBot="1" x14ac:dyDescent="0.3">
      <c r="A107" s="28" t="s">
        <v>1714</v>
      </c>
      <c r="B107" s="633"/>
      <c r="C107" s="52" t="s">
        <v>1718</v>
      </c>
      <c r="D107" s="52" t="s">
        <v>1719</v>
      </c>
      <c r="E107" s="633"/>
    </row>
    <row r="108" spans="1:9" ht="30.75" customHeight="1" x14ac:dyDescent="0.25">
      <c r="A108" s="636"/>
      <c r="B108" s="637"/>
      <c r="C108" s="637"/>
      <c r="D108" s="637"/>
      <c r="E108" s="638"/>
    </row>
    <row r="109" spans="1:9" ht="36.75" customHeight="1" x14ac:dyDescent="0.25">
      <c r="A109" s="626" t="s">
        <v>1707</v>
      </c>
      <c r="B109" s="627"/>
      <c r="C109" s="627"/>
      <c r="D109" s="627"/>
      <c r="E109" s="628"/>
    </row>
    <row r="110" spans="1:9" ht="15.75" customHeight="1" thickBot="1" x14ac:dyDescent="0.3">
      <c r="A110" s="629"/>
      <c r="B110" s="630"/>
      <c r="C110" s="630"/>
      <c r="D110" s="630"/>
      <c r="E110" s="631"/>
    </row>
    <row r="111" spans="1:9" ht="25.5" x14ac:dyDescent="0.25">
      <c r="A111" s="246" t="s">
        <v>1723</v>
      </c>
      <c r="B111" s="246" t="s">
        <v>945</v>
      </c>
      <c r="C111" s="299"/>
      <c r="D111" s="355" t="s">
        <v>1726</v>
      </c>
      <c r="E111" s="255"/>
    </row>
    <row r="112" spans="1:9" ht="15.75" thickBot="1" x14ac:dyDescent="0.3">
      <c r="A112" s="53" t="s">
        <v>1727</v>
      </c>
      <c r="B112" s="30" t="s">
        <v>977</v>
      </c>
      <c r="C112" s="52"/>
      <c r="D112" s="252" t="s">
        <v>1719</v>
      </c>
      <c r="E112" s="30"/>
    </row>
    <row r="113" spans="1:9" ht="15.75" thickBot="1" x14ac:dyDescent="0.3">
      <c r="A113" s="53" t="s">
        <v>1729</v>
      </c>
      <c r="B113" s="30" t="s">
        <v>978</v>
      </c>
      <c r="C113" s="52"/>
      <c r="D113" s="252" t="s">
        <v>1719</v>
      </c>
      <c r="E113" s="30"/>
    </row>
    <row r="114" spans="1:9" x14ac:dyDescent="0.25">
      <c r="A114" s="6"/>
    </row>
    <row r="115" spans="1:9" x14ac:dyDescent="0.25">
      <c r="A115" s="6" t="s">
        <v>1711</v>
      </c>
      <c r="G115" s="84" t="str">
        <f>'0'!E6</f>
        <v>А.П. Ковриго</v>
      </c>
    </row>
    <row r="116" spans="1:9" x14ac:dyDescent="0.25">
      <c r="A116" s="84"/>
    </row>
    <row r="119" spans="1:9" s="383" customFormat="1" ht="15.75" x14ac:dyDescent="0.25">
      <c r="A119" s="5" t="s">
        <v>1743</v>
      </c>
    </row>
    <row r="120" spans="1:9" s="383" customFormat="1" ht="15.75" x14ac:dyDescent="0.25">
      <c r="A120" s="5" t="s">
        <v>1995</v>
      </c>
    </row>
    <row r="121" spans="1:9" s="383" customFormat="1" ht="19.5" x14ac:dyDescent="0.35">
      <c r="A121" s="97" t="s">
        <v>1704</v>
      </c>
    </row>
    <row r="122" spans="1:9" x14ac:dyDescent="0.25">
      <c r="A122" s="535" t="s">
        <v>1811</v>
      </c>
      <c r="B122" s="536"/>
      <c r="C122" s="536"/>
      <c r="D122" s="536"/>
      <c r="E122" s="536"/>
      <c r="F122" s="536"/>
      <c r="G122" s="536"/>
      <c r="H122" s="536"/>
      <c r="I122" s="536"/>
    </row>
    <row r="123" spans="1:9" x14ac:dyDescent="0.25">
      <c r="A123" s="51"/>
      <c r="B123" s="297"/>
      <c r="C123" s="297"/>
      <c r="D123" s="297"/>
      <c r="E123" s="297"/>
      <c r="F123" s="297"/>
      <c r="G123" s="297"/>
      <c r="H123" s="297"/>
      <c r="I123" s="297"/>
    </row>
    <row r="124" spans="1:9" ht="15.75" x14ac:dyDescent="0.25">
      <c r="A124" s="82" t="s">
        <v>427</v>
      </c>
      <c r="B124" s="297"/>
      <c r="C124" s="297"/>
      <c r="D124" s="297"/>
      <c r="E124" s="448" t="str">
        <f>'0'!E2</f>
        <v xml:space="preserve">ООО </v>
      </c>
      <c r="F124" s="297"/>
      <c r="G124" s="297"/>
      <c r="H124" s="297"/>
      <c r="I124" s="297"/>
    </row>
    <row r="125" spans="1:9" ht="15.75" x14ac:dyDescent="0.25">
      <c r="A125" s="5"/>
      <c r="B125" s="297"/>
      <c r="C125" s="297"/>
      <c r="D125" s="297"/>
      <c r="E125" s="297"/>
      <c r="F125" s="297"/>
      <c r="G125" s="297"/>
      <c r="H125" s="297"/>
      <c r="I125" s="297"/>
    </row>
    <row r="126" spans="1:9" ht="15.75" x14ac:dyDescent="0.25">
      <c r="A126" s="82" t="s">
        <v>434</v>
      </c>
      <c r="B126" s="297"/>
      <c r="C126" s="448" t="str">
        <f>'0'!E4</f>
        <v>01.01.2012-31.12.2012</v>
      </c>
      <c r="D126" s="297"/>
      <c r="E126" s="297"/>
      <c r="F126" s="297"/>
      <c r="G126" s="297"/>
      <c r="H126" s="297"/>
      <c r="I126" s="297"/>
    </row>
    <row r="127" spans="1:9" ht="15.75" thickBot="1" x14ac:dyDescent="0.3">
      <c r="A127" s="47"/>
      <c r="B127" s="297"/>
      <c r="C127" s="297"/>
      <c r="D127" s="297"/>
      <c r="E127" s="297"/>
      <c r="F127" s="297"/>
      <c r="G127" s="297"/>
      <c r="H127" s="297"/>
      <c r="I127" s="297"/>
    </row>
    <row r="128" spans="1:9" ht="15.75" thickBot="1" x14ac:dyDescent="0.3">
      <c r="A128" s="299" t="s">
        <v>1713</v>
      </c>
      <c r="B128" s="632" t="s">
        <v>1715</v>
      </c>
      <c r="C128" s="634" t="s">
        <v>1716</v>
      </c>
      <c r="D128" s="635"/>
      <c r="E128" s="632" t="s">
        <v>1717</v>
      </c>
      <c r="F128" s="297"/>
      <c r="G128" s="297"/>
      <c r="H128" s="297"/>
      <c r="I128" s="297"/>
    </row>
    <row r="129" spans="1:9" ht="15.75" thickBot="1" x14ac:dyDescent="0.3">
      <c r="A129" s="300" t="s">
        <v>1714</v>
      </c>
      <c r="B129" s="633"/>
      <c r="C129" s="303" t="s">
        <v>1718</v>
      </c>
      <c r="D129" s="303" t="s">
        <v>1719</v>
      </c>
      <c r="E129" s="633"/>
      <c r="F129" s="297"/>
      <c r="G129" s="297"/>
      <c r="H129" s="297"/>
      <c r="I129" s="297"/>
    </row>
    <row r="130" spans="1:9" x14ac:dyDescent="0.25">
      <c r="A130" s="636"/>
      <c r="B130" s="637"/>
      <c r="C130" s="637"/>
      <c r="D130" s="637"/>
      <c r="E130" s="638"/>
      <c r="F130" s="297"/>
      <c r="G130" s="297"/>
      <c r="H130" s="297"/>
      <c r="I130" s="297"/>
    </row>
    <row r="131" spans="1:9" ht="32.25" customHeight="1" x14ac:dyDescent="0.25">
      <c r="A131" s="626" t="s">
        <v>2099</v>
      </c>
      <c r="B131" s="627"/>
      <c r="C131" s="627"/>
      <c r="D131" s="627"/>
      <c r="E131" s="628"/>
      <c r="F131" s="297"/>
      <c r="G131" s="297"/>
      <c r="H131" s="297"/>
      <c r="I131" s="297"/>
    </row>
    <row r="132" spans="1:9" ht="15.75" thickBot="1" x14ac:dyDescent="0.3">
      <c r="A132" s="629"/>
      <c r="B132" s="630"/>
      <c r="C132" s="630"/>
      <c r="D132" s="630"/>
      <c r="E132" s="631"/>
      <c r="F132" s="297"/>
      <c r="G132" s="297"/>
      <c r="H132" s="297"/>
      <c r="I132" s="297"/>
    </row>
    <row r="133" spans="1:9" ht="15.75" thickBot="1" x14ac:dyDescent="0.3">
      <c r="A133" s="302" t="s">
        <v>1723</v>
      </c>
      <c r="B133" s="301" t="s">
        <v>974</v>
      </c>
      <c r="C133" s="303"/>
      <c r="D133" s="303" t="s">
        <v>1726</v>
      </c>
      <c r="E133" s="301"/>
      <c r="F133" s="297"/>
      <c r="G133" s="297"/>
      <c r="H133" s="297"/>
      <c r="I133" s="297"/>
    </row>
    <row r="134" spans="1:9" ht="26.25" thickBot="1" x14ac:dyDescent="0.3">
      <c r="A134" s="302" t="s">
        <v>1729</v>
      </c>
      <c r="B134" s="301" t="s">
        <v>947</v>
      </c>
      <c r="C134" s="303"/>
      <c r="D134" s="303" t="s">
        <v>1726</v>
      </c>
      <c r="E134" s="301"/>
      <c r="F134" s="297"/>
      <c r="G134" s="297"/>
      <c r="H134" s="297"/>
      <c r="I134" s="297"/>
    </row>
    <row r="135" spans="1:9" ht="15.75" thickBot="1" x14ac:dyDescent="0.3">
      <c r="A135" s="302" t="s">
        <v>1731</v>
      </c>
      <c r="B135" s="301" t="s">
        <v>948</v>
      </c>
      <c r="C135" s="303"/>
      <c r="D135" s="303" t="s">
        <v>1726</v>
      </c>
      <c r="E135" s="301"/>
      <c r="F135" s="297"/>
      <c r="G135" s="297"/>
      <c r="H135" s="297"/>
      <c r="I135" s="297"/>
    </row>
    <row r="136" spans="1:9" ht="26.25" thickBot="1" x14ac:dyDescent="0.3">
      <c r="A136" s="302" t="s">
        <v>1733</v>
      </c>
      <c r="B136" s="301" t="s">
        <v>1062</v>
      </c>
      <c r="C136" s="303" t="s">
        <v>1725</v>
      </c>
      <c r="D136" s="356"/>
      <c r="E136" s="301" t="s">
        <v>2197</v>
      </c>
      <c r="F136" s="297"/>
      <c r="G136" s="297"/>
      <c r="H136" s="297"/>
      <c r="I136" s="297"/>
    </row>
    <row r="137" spans="1:9" x14ac:dyDescent="0.25">
      <c r="A137" s="6"/>
      <c r="B137" s="297"/>
      <c r="C137" s="297"/>
      <c r="D137" s="297"/>
      <c r="E137" s="297"/>
      <c r="F137" s="297"/>
      <c r="G137" s="297"/>
      <c r="H137" s="297"/>
      <c r="I137" s="297"/>
    </row>
    <row r="138" spans="1:9" x14ac:dyDescent="0.25">
      <c r="A138" s="6" t="s">
        <v>1711</v>
      </c>
      <c r="B138" s="297"/>
      <c r="C138" s="297"/>
      <c r="D138" s="297"/>
      <c r="E138" s="297"/>
      <c r="F138" s="297"/>
      <c r="G138" s="84" t="str">
        <f>'0'!E6</f>
        <v>А.П. Ковриго</v>
      </c>
      <c r="H138" s="297"/>
      <c r="I138" s="297"/>
    </row>
    <row r="139" spans="1:9" s="440" customFormat="1" x14ac:dyDescent="0.25">
      <c r="A139" s="6"/>
      <c r="G139" s="84"/>
    </row>
    <row r="140" spans="1:9" s="481" customFormat="1" ht="15.75" x14ac:dyDescent="0.25">
      <c r="A140" s="5" t="s">
        <v>1743</v>
      </c>
    </row>
    <row r="141" spans="1:9" s="481" customFormat="1" ht="15.75" x14ac:dyDescent="0.25">
      <c r="A141" s="5" t="s">
        <v>1995</v>
      </c>
    </row>
    <row r="142" spans="1:9" s="481" customFormat="1" ht="19.5" x14ac:dyDescent="0.35">
      <c r="A142" s="97" t="s">
        <v>1704</v>
      </c>
    </row>
    <row r="143" spans="1:9" s="481" customFormat="1" x14ac:dyDescent="0.25">
      <c r="A143" s="535" t="s">
        <v>2138</v>
      </c>
      <c r="B143" s="536"/>
      <c r="C143" s="536"/>
      <c r="D143" s="536"/>
      <c r="E143" s="536"/>
      <c r="F143" s="536"/>
      <c r="G143" s="536"/>
      <c r="H143" s="536"/>
      <c r="I143" s="536"/>
    </row>
    <row r="144" spans="1:9" s="481" customFormat="1" x14ac:dyDescent="0.25">
      <c r="A144" s="51"/>
    </row>
    <row r="145" spans="1:7" s="481" customFormat="1" ht="15.75" x14ac:dyDescent="0.25">
      <c r="A145" s="82" t="s">
        <v>427</v>
      </c>
      <c r="E145" s="481" t="str">
        <f>E124</f>
        <v xml:space="preserve">ООО </v>
      </c>
    </row>
    <row r="146" spans="1:7" s="481" customFormat="1" ht="15.75" x14ac:dyDescent="0.25">
      <c r="A146" s="5"/>
    </row>
    <row r="147" spans="1:7" s="481" customFormat="1" ht="15.75" x14ac:dyDescent="0.25">
      <c r="A147" s="82" t="s">
        <v>434</v>
      </c>
      <c r="C147" s="481" t="str">
        <f>C126</f>
        <v>01.01.2012-31.12.2012</v>
      </c>
    </row>
    <row r="148" spans="1:7" s="481" customFormat="1" ht="15.75" thickBot="1" x14ac:dyDescent="0.3">
      <c r="A148" s="47"/>
    </row>
    <row r="149" spans="1:7" s="481" customFormat="1" ht="15.75" thickBot="1" x14ac:dyDescent="0.3">
      <c r="A149" s="483" t="s">
        <v>1713</v>
      </c>
      <c r="B149" s="632" t="s">
        <v>1715</v>
      </c>
      <c r="C149" s="634" t="s">
        <v>1716</v>
      </c>
      <c r="D149" s="635"/>
      <c r="E149" s="632" t="s">
        <v>1717</v>
      </c>
    </row>
    <row r="150" spans="1:7" s="481" customFormat="1" ht="15.75" thickBot="1" x14ac:dyDescent="0.3">
      <c r="A150" s="484" t="s">
        <v>1714</v>
      </c>
      <c r="B150" s="633"/>
      <c r="C150" s="482" t="s">
        <v>1718</v>
      </c>
      <c r="D150" s="482" t="s">
        <v>1719</v>
      </c>
      <c r="E150" s="633"/>
    </row>
    <row r="151" spans="1:7" s="481" customFormat="1" x14ac:dyDescent="0.25">
      <c r="A151" s="636"/>
      <c r="B151" s="637"/>
      <c r="C151" s="637"/>
      <c r="D151" s="637"/>
      <c r="E151" s="638"/>
    </row>
    <row r="152" spans="1:7" s="481" customFormat="1" ht="32.25" customHeight="1" x14ac:dyDescent="0.25">
      <c r="A152" s="626" t="s">
        <v>1707</v>
      </c>
      <c r="B152" s="627"/>
      <c r="C152" s="627"/>
      <c r="D152" s="627"/>
      <c r="E152" s="628"/>
    </row>
    <row r="153" spans="1:7" s="481" customFormat="1" ht="15.75" thickBot="1" x14ac:dyDescent="0.3">
      <c r="A153" s="629"/>
      <c r="B153" s="630"/>
      <c r="C153" s="630"/>
      <c r="D153" s="630"/>
      <c r="E153" s="631"/>
    </row>
    <row r="154" spans="1:7" s="481" customFormat="1" ht="15.75" thickBot="1" x14ac:dyDescent="0.3">
      <c r="A154" s="486" t="s">
        <v>1723</v>
      </c>
      <c r="B154" s="489" t="s">
        <v>974</v>
      </c>
      <c r="C154" s="482"/>
      <c r="D154" s="482" t="s">
        <v>1726</v>
      </c>
      <c r="E154" s="489"/>
    </row>
    <row r="155" spans="1:7" s="481" customFormat="1" ht="26.25" thickBot="1" x14ac:dyDescent="0.3">
      <c r="A155" s="486" t="s">
        <v>1729</v>
      </c>
      <c r="B155" s="489" t="s">
        <v>947</v>
      </c>
      <c r="C155" s="482"/>
      <c r="D155" s="482" t="s">
        <v>1726</v>
      </c>
      <c r="E155" s="489"/>
    </row>
    <row r="156" spans="1:7" s="481" customFormat="1" ht="15.75" thickBot="1" x14ac:dyDescent="0.3">
      <c r="A156" s="486" t="s">
        <v>1731</v>
      </c>
      <c r="B156" s="489" t="s">
        <v>948</v>
      </c>
      <c r="C156" s="482"/>
      <c r="D156" s="482" t="s">
        <v>1726</v>
      </c>
      <c r="E156" s="489"/>
    </row>
    <row r="157" spans="1:7" s="481" customFormat="1" ht="15.75" thickBot="1" x14ac:dyDescent="0.3">
      <c r="A157" s="486" t="s">
        <v>1733</v>
      </c>
      <c r="B157" s="489" t="s">
        <v>1062</v>
      </c>
      <c r="C157" s="482"/>
      <c r="D157" s="482" t="s">
        <v>1726</v>
      </c>
      <c r="E157" s="489"/>
    </row>
    <row r="158" spans="1:7" s="481" customFormat="1" x14ac:dyDescent="0.25">
      <c r="A158" s="6"/>
    </row>
    <row r="159" spans="1:7" s="481" customFormat="1" x14ac:dyDescent="0.25">
      <c r="A159" s="6" t="s">
        <v>1711</v>
      </c>
      <c r="G159" s="84" t="str">
        <f>G138</f>
        <v>А.П. Ковриго</v>
      </c>
    </row>
    <row r="160" spans="1:7" s="495" customFormat="1" x14ac:dyDescent="0.25">
      <c r="A160" s="6"/>
      <c r="G160" s="84"/>
    </row>
    <row r="161" spans="1:9" s="495" customFormat="1" x14ac:dyDescent="0.25">
      <c r="A161" s="6"/>
      <c r="G161" s="84"/>
    </row>
    <row r="162" spans="1:9" s="495" customFormat="1" ht="15.75" x14ac:dyDescent="0.25">
      <c r="A162" s="5" t="s">
        <v>1746</v>
      </c>
    </row>
    <row r="163" spans="1:9" s="495" customFormat="1" ht="15.75" x14ac:dyDescent="0.25">
      <c r="A163" s="5" t="s">
        <v>1995</v>
      </c>
    </row>
    <row r="164" spans="1:9" s="495" customFormat="1" ht="19.5" x14ac:dyDescent="0.35">
      <c r="A164" s="97" t="s">
        <v>1704</v>
      </c>
    </row>
    <row r="165" spans="1:9" s="495" customFormat="1" x14ac:dyDescent="0.25">
      <c r="A165" s="535" t="s">
        <v>2139</v>
      </c>
      <c r="B165" s="536"/>
      <c r="C165" s="536"/>
      <c r="D165" s="536"/>
      <c r="E165" s="536"/>
      <c r="F165" s="536"/>
      <c r="G165" s="536"/>
      <c r="H165" s="536"/>
      <c r="I165" s="536"/>
    </row>
    <row r="166" spans="1:9" s="495" customFormat="1" x14ac:dyDescent="0.25">
      <c r="A166" s="51"/>
    </row>
    <row r="167" spans="1:9" s="495" customFormat="1" ht="15.75" x14ac:dyDescent="0.25">
      <c r="A167" s="82" t="s">
        <v>427</v>
      </c>
      <c r="E167" s="495" t="str">
        <f>E145</f>
        <v xml:space="preserve">ООО </v>
      </c>
    </row>
    <row r="168" spans="1:9" s="495" customFormat="1" ht="15.75" x14ac:dyDescent="0.25">
      <c r="A168" s="5"/>
    </row>
    <row r="169" spans="1:9" s="495" customFormat="1" ht="15.75" x14ac:dyDescent="0.25">
      <c r="A169" s="82" t="s">
        <v>434</v>
      </c>
      <c r="C169" s="495" t="str">
        <f>C147</f>
        <v>01.01.2012-31.12.2012</v>
      </c>
    </row>
    <row r="170" spans="1:9" s="495" customFormat="1" ht="15.75" thickBot="1" x14ac:dyDescent="0.3">
      <c r="A170" s="47"/>
    </row>
    <row r="171" spans="1:9" s="495" customFormat="1" ht="15.75" thickBot="1" x14ac:dyDescent="0.3">
      <c r="A171" s="497" t="s">
        <v>1713</v>
      </c>
      <c r="B171" s="632" t="s">
        <v>1715</v>
      </c>
      <c r="C171" s="634" t="s">
        <v>1716</v>
      </c>
      <c r="D171" s="635"/>
      <c r="E171" s="632" t="s">
        <v>1717</v>
      </c>
    </row>
    <row r="172" spans="1:9" s="495" customFormat="1" ht="15.75" thickBot="1" x14ac:dyDescent="0.3">
      <c r="A172" s="498" t="s">
        <v>1714</v>
      </c>
      <c r="B172" s="633"/>
      <c r="C172" s="496" t="s">
        <v>1718</v>
      </c>
      <c r="D172" s="496" t="s">
        <v>1719</v>
      </c>
      <c r="E172" s="633"/>
    </row>
    <row r="173" spans="1:9" s="495" customFormat="1" x14ac:dyDescent="0.25">
      <c r="A173" s="636"/>
      <c r="B173" s="637"/>
      <c r="C173" s="637"/>
      <c r="D173" s="637"/>
      <c r="E173" s="638"/>
    </row>
    <row r="174" spans="1:9" s="495" customFormat="1" ht="32.25" customHeight="1" x14ac:dyDescent="0.25">
      <c r="A174" s="626" t="s">
        <v>2103</v>
      </c>
      <c r="B174" s="627"/>
      <c r="C174" s="627"/>
      <c r="D174" s="627"/>
      <c r="E174" s="628"/>
    </row>
    <row r="175" spans="1:9" s="495" customFormat="1" ht="15.75" thickBot="1" x14ac:dyDescent="0.3">
      <c r="A175" s="629"/>
      <c r="B175" s="630"/>
      <c r="C175" s="630"/>
      <c r="D175" s="630"/>
      <c r="E175" s="631"/>
    </row>
    <row r="176" spans="1:9" s="495" customFormat="1" ht="15.75" thickBot="1" x14ac:dyDescent="0.3">
      <c r="A176" s="499" t="s">
        <v>1723</v>
      </c>
      <c r="B176" s="500" t="s">
        <v>974</v>
      </c>
      <c r="C176" s="496"/>
      <c r="D176" s="496" t="s">
        <v>1726</v>
      </c>
      <c r="E176" s="500"/>
    </row>
    <row r="177" spans="1:9" s="495" customFormat="1" ht="26.25" thickBot="1" x14ac:dyDescent="0.3">
      <c r="A177" s="499" t="s">
        <v>1729</v>
      </c>
      <c r="B177" s="500" t="s">
        <v>947</v>
      </c>
      <c r="C177" s="496"/>
      <c r="D177" s="496" t="s">
        <v>1726</v>
      </c>
      <c r="E177" s="500"/>
    </row>
    <row r="178" spans="1:9" s="495" customFormat="1" ht="15.75" thickBot="1" x14ac:dyDescent="0.3">
      <c r="A178" s="499" t="s">
        <v>1731</v>
      </c>
      <c r="B178" s="500" t="s">
        <v>948</v>
      </c>
      <c r="C178" s="496"/>
      <c r="D178" s="496" t="s">
        <v>1726</v>
      </c>
      <c r="E178" s="500"/>
    </row>
    <row r="179" spans="1:9" s="495" customFormat="1" ht="15.75" thickBot="1" x14ac:dyDescent="0.3">
      <c r="A179" s="499" t="s">
        <v>1733</v>
      </c>
      <c r="B179" s="500" t="s">
        <v>1062</v>
      </c>
      <c r="C179" s="496"/>
      <c r="D179" s="496" t="s">
        <v>1726</v>
      </c>
      <c r="E179" s="500"/>
    </row>
    <row r="180" spans="1:9" s="495" customFormat="1" x14ac:dyDescent="0.25">
      <c r="A180" s="6"/>
    </row>
    <row r="181" spans="1:9" s="495" customFormat="1" x14ac:dyDescent="0.25">
      <c r="A181" s="6" t="s">
        <v>1711</v>
      </c>
      <c r="G181" s="84" t="str">
        <f>G159</f>
        <v>А.П. Ковриго</v>
      </c>
    </row>
    <row r="182" spans="1:9" s="502" customFormat="1" x14ac:dyDescent="0.25">
      <c r="A182" s="6"/>
      <c r="G182" s="84"/>
    </row>
    <row r="183" spans="1:9" s="502" customFormat="1" ht="15.75" x14ac:dyDescent="0.25">
      <c r="A183" s="5" t="s">
        <v>1746</v>
      </c>
    </row>
    <row r="184" spans="1:9" s="502" customFormat="1" ht="15.75" x14ac:dyDescent="0.25">
      <c r="A184" s="5" t="s">
        <v>1995</v>
      </c>
    </row>
    <row r="185" spans="1:9" s="502" customFormat="1" ht="19.5" x14ac:dyDescent="0.35">
      <c r="A185" s="97" t="s">
        <v>1704</v>
      </c>
    </row>
    <row r="186" spans="1:9" s="502" customFormat="1" x14ac:dyDescent="0.25">
      <c r="A186" s="535" t="s">
        <v>2198</v>
      </c>
      <c r="B186" s="536"/>
      <c r="C186" s="536"/>
      <c r="D186" s="536"/>
      <c r="E186" s="536"/>
      <c r="F186" s="536"/>
      <c r="G186" s="536"/>
      <c r="H186" s="536"/>
      <c r="I186" s="536"/>
    </row>
    <row r="187" spans="1:9" s="502" customFormat="1" x14ac:dyDescent="0.25">
      <c r="A187" s="51"/>
    </row>
    <row r="188" spans="1:9" s="502" customFormat="1" ht="15.75" x14ac:dyDescent="0.25">
      <c r="A188" s="82" t="s">
        <v>427</v>
      </c>
      <c r="E188" s="502" t="str">
        <f>E167</f>
        <v xml:space="preserve">ООО </v>
      </c>
    </row>
    <row r="189" spans="1:9" s="502" customFormat="1" ht="15.75" x14ac:dyDescent="0.25">
      <c r="A189" s="5"/>
    </row>
    <row r="190" spans="1:9" s="502" customFormat="1" ht="15.75" x14ac:dyDescent="0.25">
      <c r="A190" s="82" t="s">
        <v>434</v>
      </c>
      <c r="C190" s="502" t="str">
        <f>C169</f>
        <v>01.01.2012-31.12.2012</v>
      </c>
    </row>
    <row r="191" spans="1:9" s="502" customFormat="1" ht="15.75" thickBot="1" x14ac:dyDescent="0.3">
      <c r="A191" s="47"/>
    </row>
    <row r="192" spans="1:9" s="502" customFormat="1" ht="15.75" thickBot="1" x14ac:dyDescent="0.3">
      <c r="A192" s="504" t="s">
        <v>1713</v>
      </c>
      <c r="B192" s="632" t="s">
        <v>1715</v>
      </c>
      <c r="C192" s="634" t="s">
        <v>1716</v>
      </c>
      <c r="D192" s="635"/>
      <c r="E192" s="632" t="s">
        <v>1717</v>
      </c>
    </row>
    <row r="193" spans="1:7" s="502" customFormat="1" ht="15.75" thickBot="1" x14ac:dyDescent="0.3">
      <c r="A193" s="505" t="s">
        <v>1714</v>
      </c>
      <c r="B193" s="633"/>
      <c r="C193" s="503" t="s">
        <v>1718</v>
      </c>
      <c r="D193" s="503" t="s">
        <v>1719</v>
      </c>
      <c r="E193" s="633"/>
    </row>
    <row r="194" spans="1:7" s="502" customFormat="1" x14ac:dyDescent="0.25">
      <c r="A194" s="636"/>
      <c r="B194" s="637"/>
      <c r="C194" s="637"/>
      <c r="D194" s="637"/>
      <c r="E194" s="638"/>
    </row>
    <row r="195" spans="1:7" s="502" customFormat="1" ht="32.25" customHeight="1" x14ac:dyDescent="0.25">
      <c r="A195" s="626" t="s">
        <v>2104</v>
      </c>
      <c r="B195" s="627"/>
      <c r="C195" s="627"/>
      <c r="D195" s="627"/>
      <c r="E195" s="628"/>
    </row>
    <row r="196" spans="1:7" s="502" customFormat="1" ht="15.75" thickBot="1" x14ac:dyDescent="0.3">
      <c r="A196" s="629"/>
      <c r="B196" s="630"/>
      <c r="C196" s="630"/>
      <c r="D196" s="630"/>
      <c r="E196" s="631"/>
    </row>
    <row r="197" spans="1:7" s="502" customFormat="1" ht="15.75" thickBot="1" x14ac:dyDescent="0.3">
      <c r="A197" s="507" t="s">
        <v>1723</v>
      </c>
      <c r="B197" s="510" t="s">
        <v>974</v>
      </c>
      <c r="C197" s="503"/>
      <c r="D197" s="503" t="s">
        <v>1726</v>
      </c>
      <c r="E197" s="510"/>
    </row>
    <row r="198" spans="1:7" s="502" customFormat="1" ht="26.25" thickBot="1" x14ac:dyDescent="0.3">
      <c r="A198" s="507" t="s">
        <v>1729</v>
      </c>
      <c r="B198" s="510" t="s">
        <v>947</v>
      </c>
      <c r="C198" s="503"/>
      <c r="D198" s="503" t="s">
        <v>1726</v>
      </c>
      <c r="E198" s="510"/>
    </row>
    <row r="199" spans="1:7" s="502" customFormat="1" ht="15.75" thickBot="1" x14ac:dyDescent="0.3">
      <c r="A199" s="507" t="s">
        <v>1731</v>
      </c>
      <c r="B199" s="510" t="s">
        <v>948</v>
      </c>
      <c r="C199" s="503"/>
      <c r="D199" s="503" t="s">
        <v>1726</v>
      </c>
      <c r="E199" s="510"/>
    </row>
    <row r="200" spans="1:7" s="502" customFormat="1" ht="15.75" thickBot="1" x14ac:dyDescent="0.3">
      <c r="A200" s="507" t="s">
        <v>1733</v>
      </c>
      <c r="B200" s="510" t="s">
        <v>1062</v>
      </c>
      <c r="C200" s="503"/>
      <c r="D200" s="503" t="s">
        <v>1726</v>
      </c>
      <c r="E200" s="510"/>
    </row>
    <row r="201" spans="1:7" s="502" customFormat="1" x14ac:dyDescent="0.25">
      <c r="A201" s="6"/>
    </row>
    <row r="202" spans="1:7" s="502" customFormat="1" x14ac:dyDescent="0.25">
      <c r="A202" s="6" t="s">
        <v>1711</v>
      </c>
      <c r="G202" s="84" t="str">
        <f>G181</f>
        <v>А.П. Ковриго</v>
      </c>
    </row>
    <row r="204" spans="1:7" s="397" customFormat="1" ht="15.75" x14ac:dyDescent="0.25">
      <c r="A204" s="5" t="s">
        <v>1747</v>
      </c>
      <c r="B204" s="394"/>
      <c r="C204" s="394"/>
      <c r="D204" s="394"/>
      <c r="E204" s="394"/>
      <c r="F204" s="394"/>
      <c r="G204" s="394"/>
    </row>
    <row r="205" spans="1:7" s="397" customFormat="1" ht="15.75" x14ac:dyDescent="0.25">
      <c r="A205" s="394"/>
      <c r="B205" s="5" t="s">
        <v>1995</v>
      </c>
      <c r="C205" s="394"/>
      <c r="D205" s="394"/>
      <c r="E205" s="394"/>
      <c r="F205" s="394"/>
      <c r="G205" s="394"/>
    </row>
    <row r="206" spans="1:7" s="397" customFormat="1" ht="20.25" x14ac:dyDescent="0.3">
      <c r="A206" s="50" t="s">
        <v>1704</v>
      </c>
      <c r="B206" s="394"/>
      <c r="C206" s="394"/>
      <c r="D206" s="394"/>
      <c r="E206" s="394"/>
      <c r="F206" s="394"/>
      <c r="G206" s="394"/>
    </row>
    <row r="207" spans="1:7" s="397" customFormat="1" x14ac:dyDescent="0.25">
      <c r="A207" s="20"/>
      <c r="B207" s="394"/>
      <c r="C207" s="394"/>
      <c r="D207" s="394"/>
      <c r="E207" s="394"/>
      <c r="F207" s="394"/>
      <c r="G207" s="394"/>
    </row>
    <row r="208" spans="1:7" s="397" customFormat="1" x14ac:dyDescent="0.25">
      <c r="A208" s="20" t="s">
        <v>1147</v>
      </c>
      <c r="B208" s="394"/>
      <c r="C208" s="394"/>
      <c r="D208" s="394"/>
      <c r="E208" s="394"/>
      <c r="F208" s="394"/>
      <c r="G208" s="394"/>
    </row>
    <row r="209" spans="1:7" s="397" customFormat="1" x14ac:dyDescent="0.25">
      <c r="A209" s="51"/>
      <c r="B209" s="394"/>
      <c r="C209" s="394"/>
      <c r="D209" s="394"/>
      <c r="E209" s="394"/>
      <c r="F209" s="394"/>
      <c r="G209" s="394"/>
    </row>
    <row r="210" spans="1:7" s="397" customFormat="1" x14ac:dyDescent="0.25">
      <c r="A210" s="51" t="s">
        <v>432</v>
      </c>
      <c r="B210" s="394"/>
      <c r="C210" s="394"/>
      <c r="D210" s="448" t="str">
        <f>'0'!E2</f>
        <v xml:space="preserve">ООО </v>
      </c>
      <c r="E210" s="394"/>
      <c r="F210" s="394"/>
      <c r="G210" s="394"/>
    </row>
    <row r="211" spans="1:7" s="397" customFormat="1" x14ac:dyDescent="0.25">
      <c r="A211" s="6"/>
      <c r="B211" s="394"/>
      <c r="C211" s="394"/>
      <c r="D211" s="394"/>
      <c r="E211" s="394"/>
      <c r="F211" s="394"/>
      <c r="G211" s="394"/>
    </row>
    <row r="212" spans="1:7" s="397" customFormat="1" x14ac:dyDescent="0.25">
      <c r="A212" s="51" t="s">
        <v>424</v>
      </c>
      <c r="B212" s="394"/>
      <c r="C212" s="394"/>
      <c r="D212" s="448" t="str">
        <f>'0'!E4</f>
        <v>01.01.2012-31.12.2012</v>
      </c>
      <c r="E212" s="394"/>
      <c r="F212" s="394"/>
      <c r="G212" s="394"/>
    </row>
    <row r="213" spans="1:7" s="397" customFormat="1" ht="16.5" thickBot="1" x14ac:dyDescent="0.3">
      <c r="A213" s="5"/>
      <c r="B213" s="394"/>
      <c r="C213" s="394"/>
      <c r="D213" s="394"/>
      <c r="E213" s="394"/>
      <c r="F213" s="394"/>
      <c r="G213" s="394"/>
    </row>
    <row r="214" spans="1:7" s="392" customFormat="1" ht="48" customHeight="1" thickBot="1" x14ac:dyDescent="0.3">
      <c r="A214" s="395" t="s">
        <v>1713</v>
      </c>
      <c r="B214" s="653" t="s">
        <v>1715</v>
      </c>
      <c r="C214" s="655" t="s">
        <v>1716</v>
      </c>
      <c r="D214" s="656"/>
      <c r="E214" s="653" t="s">
        <v>1717</v>
      </c>
      <c r="F214" s="393"/>
      <c r="G214" s="393"/>
    </row>
    <row r="215" spans="1:7" s="392" customFormat="1" ht="15.75" thickBot="1" x14ac:dyDescent="0.3">
      <c r="A215" s="402" t="s">
        <v>1714</v>
      </c>
      <c r="B215" s="654"/>
      <c r="C215" s="399" t="s">
        <v>1725</v>
      </c>
      <c r="D215" s="399" t="s">
        <v>1726</v>
      </c>
      <c r="E215" s="654"/>
      <c r="F215" s="393"/>
      <c r="G215" s="393"/>
    </row>
    <row r="216" spans="1:7" s="392" customFormat="1" ht="51" customHeight="1" thickBot="1" x14ac:dyDescent="0.3">
      <c r="A216" s="655" t="s">
        <v>1148</v>
      </c>
      <c r="B216" s="657"/>
      <c r="C216" s="657"/>
      <c r="D216" s="657"/>
      <c r="E216" s="656"/>
      <c r="F216" s="393"/>
      <c r="G216" s="393"/>
    </row>
    <row r="217" spans="1:7" s="392" customFormat="1" ht="64.5" thickBot="1" x14ac:dyDescent="0.3">
      <c r="A217" s="402" t="s">
        <v>1723</v>
      </c>
      <c r="B217" s="399" t="s">
        <v>1149</v>
      </c>
      <c r="C217" s="94"/>
      <c r="D217" s="399" t="s">
        <v>1726</v>
      </c>
      <c r="E217" s="399"/>
      <c r="F217" s="393"/>
      <c r="G217" s="393"/>
    </row>
    <row r="218" spans="1:7" s="392" customFormat="1" ht="31.5" customHeight="1" thickBot="1" x14ac:dyDescent="0.3">
      <c r="A218" s="658" t="s">
        <v>1150</v>
      </c>
      <c r="B218" s="659"/>
      <c r="C218" s="659"/>
      <c r="D218" s="659"/>
      <c r="E218" s="660"/>
      <c r="F218" s="393"/>
      <c r="G218" s="393"/>
    </row>
    <row r="219" spans="1:7" s="392" customFormat="1" ht="41.25" customHeight="1" thickBot="1" x14ac:dyDescent="0.3">
      <c r="A219" s="661"/>
      <c r="B219" s="663" t="s">
        <v>1394</v>
      </c>
      <c r="C219" s="655" t="s">
        <v>1716</v>
      </c>
      <c r="D219" s="656"/>
      <c r="E219" s="653" t="s">
        <v>1717</v>
      </c>
      <c r="F219" s="393"/>
      <c r="G219" s="393"/>
    </row>
    <row r="220" spans="1:7" s="392" customFormat="1" ht="15.75" thickBot="1" x14ac:dyDescent="0.3">
      <c r="A220" s="662"/>
      <c r="B220" s="664"/>
      <c r="C220" s="29" t="s">
        <v>1725</v>
      </c>
      <c r="D220" s="29" t="s">
        <v>1726</v>
      </c>
      <c r="E220" s="654"/>
      <c r="F220" s="393"/>
      <c r="G220" s="393"/>
    </row>
    <row r="221" spans="1:7" s="392" customFormat="1" ht="51" customHeight="1" thickBot="1" x14ac:dyDescent="0.3">
      <c r="A221" s="655" t="s">
        <v>1151</v>
      </c>
      <c r="B221" s="657"/>
      <c r="C221" s="657"/>
      <c r="D221" s="657"/>
      <c r="E221" s="656"/>
      <c r="F221" s="393"/>
      <c r="G221" s="393"/>
    </row>
    <row r="222" spans="1:7" s="392" customFormat="1" ht="26.25" thickBot="1" x14ac:dyDescent="0.3">
      <c r="A222" s="402" t="s">
        <v>1727</v>
      </c>
      <c r="B222" s="399" t="s">
        <v>1152</v>
      </c>
      <c r="C222" s="399"/>
      <c r="D222" s="399" t="s">
        <v>1726</v>
      </c>
      <c r="E222" s="399"/>
      <c r="F222" s="393"/>
      <c r="G222" s="393"/>
    </row>
    <row r="223" spans="1:7" s="392" customFormat="1" ht="26.25" thickBot="1" x14ac:dyDescent="0.3">
      <c r="A223" s="402" t="s">
        <v>1729</v>
      </c>
      <c r="B223" s="87" t="s">
        <v>1153</v>
      </c>
      <c r="C223" s="399"/>
      <c r="D223" s="399" t="s">
        <v>1726</v>
      </c>
      <c r="E223" s="399"/>
      <c r="F223" s="393"/>
      <c r="G223" s="393"/>
    </row>
    <row r="224" spans="1:7" s="392" customFormat="1" ht="26.25" thickBot="1" x14ac:dyDescent="0.3">
      <c r="A224" s="402" t="s">
        <v>1731</v>
      </c>
      <c r="B224" s="87" t="s">
        <v>1154</v>
      </c>
      <c r="C224" s="399"/>
      <c r="D224" s="399" t="s">
        <v>1726</v>
      </c>
      <c r="E224" s="399"/>
      <c r="F224" s="393"/>
      <c r="G224" s="393"/>
    </row>
    <row r="225" spans="1:7" s="392" customFormat="1" ht="26.25" thickBot="1" x14ac:dyDescent="0.3">
      <c r="A225" s="402" t="s">
        <v>1733</v>
      </c>
      <c r="B225" s="87" t="s">
        <v>1155</v>
      </c>
      <c r="C225" s="399"/>
      <c r="D225" s="399" t="s">
        <v>1726</v>
      </c>
      <c r="E225" s="399"/>
      <c r="F225" s="393"/>
      <c r="G225" s="393"/>
    </row>
    <row r="226" spans="1:7" s="392" customFormat="1" ht="26.25" thickBot="1" x14ac:dyDescent="0.3">
      <c r="A226" s="402" t="s">
        <v>1735</v>
      </c>
      <c r="B226" s="87" t="s">
        <v>1156</v>
      </c>
      <c r="C226" s="399"/>
      <c r="D226" s="399" t="s">
        <v>1726</v>
      </c>
      <c r="E226" s="399"/>
      <c r="F226" s="393"/>
      <c r="G226" s="393"/>
    </row>
    <row r="227" spans="1:7" s="392" customFormat="1" ht="64.5" thickBot="1" x14ac:dyDescent="0.3">
      <c r="A227" s="402" t="s">
        <v>1740</v>
      </c>
      <c r="B227" s="399" t="s">
        <v>1157</v>
      </c>
      <c r="C227" s="399"/>
      <c r="D227" s="399" t="s">
        <v>1726</v>
      </c>
      <c r="E227" s="399"/>
      <c r="F227" s="393"/>
      <c r="G227" s="393"/>
    </row>
    <row r="228" spans="1:7" s="392" customFormat="1" ht="26.25" thickBot="1" x14ac:dyDescent="0.3">
      <c r="A228" s="402" t="s">
        <v>1748</v>
      </c>
      <c r="B228" s="87" t="s">
        <v>1158</v>
      </c>
      <c r="C228" s="399"/>
      <c r="D228" s="399" t="s">
        <v>1726</v>
      </c>
      <c r="E228" s="399"/>
      <c r="F228" s="393"/>
      <c r="G228" s="393"/>
    </row>
    <row r="229" spans="1:7" s="392" customFormat="1" ht="64.5" thickBot="1" x14ac:dyDescent="0.3">
      <c r="A229" s="402" t="s">
        <v>1527</v>
      </c>
      <c r="B229" s="87" t="s">
        <v>1159</v>
      </c>
      <c r="C229" s="399"/>
      <c r="D229" s="399" t="s">
        <v>1726</v>
      </c>
      <c r="E229" s="399"/>
      <c r="F229" s="393"/>
      <c r="G229" s="393"/>
    </row>
    <row r="230" spans="1:7" s="392" customFormat="1" ht="64.5" thickBot="1" x14ac:dyDescent="0.3">
      <c r="A230" s="402" t="s">
        <v>1528</v>
      </c>
      <c r="B230" s="87" t="s">
        <v>1160</v>
      </c>
      <c r="C230" s="399"/>
      <c r="D230" s="399" t="s">
        <v>1726</v>
      </c>
      <c r="E230" s="399"/>
      <c r="F230" s="393"/>
      <c r="G230" s="393"/>
    </row>
    <row r="231" spans="1:7" s="392" customFormat="1" ht="31.5" customHeight="1" thickBot="1" x14ac:dyDescent="0.3">
      <c r="A231" s="658" t="s">
        <v>1161</v>
      </c>
      <c r="B231" s="659"/>
      <c r="C231" s="659"/>
      <c r="D231" s="659"/>
      <c r="E231" s="660"/>
      <c r="F231" s="393"/>
      <c r="G231" s="393"/>
    </row>
    <row r="232" spans="1:7" s="392" customFormat="1" ht="41.25" customHeight="1" thickBot="1" x14ac:dyDescent="0.3">
      <c r="A232" s="665" t="s">
        <v>1394</v>
      </c>
      <c r="B232" s="666"/>
      <c r="C232" s="655" t="s">
        <v>1716</v>
      </c>
      <c r="D232" s="656"/>
      <c r="E232" s="653" t="s">
        <v>1717</v>
      </c>
      <c r="F232" s="393"/>
      <c r="G232" s="393"/>
    </row>
    <row r="233" spans="1:7" s="392" customFormat="1" ht="15.75" thickBot="1" x14ac:dyDescent="0.3">
      <c r="A233" s="667"/>
      <c r="B233" s="668"/>
      <c r="C233" s="399" t="s">
        <v>1725</v>
      </c>
      <c r="D233" s="399" t="s">
        <v>1726</v>
      </c>
      <c r="E233" s="654"/>
      <c r="F233" s="393"/>
      <c r="G233" s="393"/>
    </row>
    <row r="234" spans="1:7" s="392" customFormat="1" ht="25.5" customHeight="1" thickBot="1" x14ac:dyDescent="0.3">
      <c r="A234" s="655" t="s">
        <v>1162</v>
      </c>
      <c r="B234" s="657"/>
      <c r="C234" s="657"/>
      <c r="D234" s="657"/>
      <c r="E234" s="656"/>
      <c r="F234" s="393"/>
      <c r="G234" s="393"/>
    </row>
    <row r="235" spans="1:7" s="392" customFormat="1" ht="51" customHeight="1" thickBot="1" x14ac:dyDescent="0.3">
      <c r="A235" s="655" t="s">
        <v>1163</v>
      </c>
      <c r="B235" s="656"/>
      <c r="C235" s="399"/>
      <c r="D235" s="399" t="s">
        <v>1726</v>
      </c>
      <c r="E235" s="399"/>
      <c r="F235" s="393"/>
      <c r="G235" s="393"/>
    </row>
    <row r="236" spans="1:7" s="392" customFormat="1" ht="63.75" customHeight="1" thickBot="1" x14ac:dyDescent="0.3">
      <c r="A236" s="655" t="s">
        <v>1164</v>
      </c>
      <c r="B236" s="656"/>
      <c r="C236" s="399"/>
      <c r="D236" s="399" t="s">
        <v>1726</v>
      </c>
      <c r="E236" s="399"/>
      <c r="F236" s="393"/>
      <c r="G236" s="393"/>
    </row>
    <row r="237" spans="1:7" s="392" customFormat="1" ht="51" customHeight="1" thickBot="1" x14ac:dyDescent="0.3">
      <c r="A237" s="655" t="s">
        <v>1165</v>
      </c>
      <c r="B237" s="656"/>
      <c r="C237" s="399"/>
      <c r="D237" s="399" t="s">
        <v>1726</v>
      </c>
      <c r="E237" s="399"/>
      <c r="F237" s="393"/>
      <c r="G237" s="393"/>
    </row>
    <row r="238" spans="1:7" s="392" customFormat="1" ht="69" customHeight="1" thickBot="1" x14ac:dyDescent="0.3">
      <c r="A238" s="655" t="s">
        <v>1737</v>
      </c>
      <c r="B238" s="656"/>
      <c r="C238" s="399"/>
      <c r="D238" s="399" t="s">
        <v>1726</v>
      </c>
      <c r="E238" s="399"/>
      <c r="F238" s="393"/>
      <c r="G238" s="393"/>
    </row>
    <row r="239" spans="1:7" s="392" customFormat="1" ht="99.75" customHeight="1" thickBot="1" x14ac:dyDescent="0.3">
      <c r="A239" s="655" t="s">
        <v>1166</v>
      </c>
      <c r="B239" s="656"/>
      <c r="C239" s="399"/>
      <c r="D239" s="399" t="s">
        <v>1726</v>
      </c>
      <c r="E239" s="399"/>
      <c r="F239" s="393"/>
      <c r="G239" s="393"/>
    </row>
    <row r="240" spans="1:7" s="392" customFormat="1" ht="77.25" customHeight="1" thickBot="1" x14ac:dyDescent="0.3">
      <c r="A240" s="655" t="s">
        <v>1167</v>
      </c>
      <c r="B240" s="656"/>
      <c r="C240" s="399"/>
      <c r="D240" s="399" t="s">
        <v>1726</v>
      </c>
      <c r="E240" s="399"/>
      <c r="F240" s="393"/>
      <c r="G240" s="393"/>
    </row>
    <row r="241" spans="1:9" s="392" customFormat="1" ht="15.75" x14ac:dyDescent="0.25">
      <c r="A241" s="9"/>
      <c r="B241" s="393"/>
      <c r="C241" s="393"/>
      <c r="D241" s="393"/>
      <c r="E241" s="393"/>
      <c r="F241" s="393"/>
      <c r="G241" s="393"/>
    </row>
    <row r="242" spans="1:9" s="392" customFormat="1" x14ac:dyDescent="0.25">
      <c r="A242" s="404" t="s">
        <v>1711</v>
      </c>
      <c r="B242" s="393"/>
      <c r="C242" s="393"/>
      <c r="D242" s="393"/>
      <c r="E242" s="451" t="str">
        <f>'0'!E6</f>
        <v>А.П. Ковриго</v>
      </c>
      <c r="F242" s="404"/>
      <c r="G242" s="393"/>
    </row>
    <row r="244" spans="1:9" s="459" customFormat="1" x14ac:dyDescent="0.25">
      <c r="A244" s="6" t="s">
        <v>1749</v>
      </c>
    </row>
    <row r="245" spans="1:9" s="459" customFormat="1" x14ac:dyDescent="0.25">
      <c r="A245" s="6" t="s">
        <v>1995</v>
      </c>
    </row>
    <row r="246" spans="1:9" s="459" customFormat="1" ht="19.5" x14ac:dyDescent="0.35">
      <c r="A246" s="97" t="s">
        <v>1704</v>
      </c>
    </row>
    <row r="247" spans="1:9" s="459" customFormat="1" ht="15.75" x14ac:dyDescent="0.25">
      <c r="A247" s="5"/>
    </row>
    <row r="248" spans="1:9" s="459" customFormat="1" ht="39.75" customHeight="1" x14ac:dyDescent="0.25">
      <c r="A248" s="535" t="s">
        <v>2096</v>
      </c>
      <c r="B248" s="536"/>
      <c r="C248" s="536"/>
      <c r="D248" s="536"/>
      <c r="E248" s="536"/>
      <c r="F248" s="536"/>
      <c r="G248" s="536"/>
      <c r="H248" s="536"/>
      <c r="I248" s="536"/>
    </row>
    <row r="249" spans="1:9" s="459" customFormat="1" ht="15.75" x14ac:dyDescent="0.25">
      <c r="A249" s="82" t="s">
        <v>427</v>
      </c>
      <c r="E249" s="459" t="str">
        <f>'0'!E2</f>
        <v xml:space="preserve">ООО </v>
      </c>
    </row>
    <row r="250" spans="1:9" s="459" customFormat="1" ht="15.75" x14ac:dyDescent="0.25">
      <c r="A250" s="5"/>
    </row>
    <row r="251" spans="1:9" s="459" customFormat="1" ht="15.75" x14ac:dyDescent="0.25">
      <c r="A251" s="82" t="s">
        <v>434</v>
      </c>
      <c r="C251" s="459" t="str">
        <f>'0'!E4</f>
        <v>01.01.2012-31.12.2012</v>
      </c>
    </row>
    <row r="252" spans="1:9" s="459" customFormat="1" ht="15.75" thickBot="1" x14ac:dyDescent="0.3"/>
    <row r="253" spans="1:9" s="459" customFormat="1" ht="43.5" customHeight="1" thickBot="1" x14ac:dyDescent="0.3">
      <c r="A253" s="462" t="s">
        <v>1713</v>
      </c>
      <c r="B253" s="632" t="s">
        <v>1715</v>
      </c>
      <c r="C253" s="634" t="s">
        <v>1716</v>
      </c>
      <c r="D253" s="635"/>
      <c r="E253" s="632" t="s">
        <v>1717</v>
      </c>
    </row>
    <row r="254" spans="1:9" s="459" customFormat="1" ht="15.75" thickBot="1" x14ac:dyDescent="0.3">
      <c r="A254" s="463" t="s">
        <v>1714</v>
      </c>
      <c r="B254" s="633"/>
      <c r="C254" s="461" t="s">
        <v>1718</v>
      </c>
      <c r="D254" s="461" t="s">
        <v>1719</v>
      </c>
      <c r="E254" s="633"/>
    </row>
    <row r="255" spans="1:9" s="459" customFormat="1" ht="25.5" customHeight="1" thickBot="1" x14ac:dyDescent="0.3">
      <c r="A255" s="629" t="s">
        <v>2097</v>
      </c>
      <c r="B255" s="630"/>
      <c r="C255" s="630"/>
      <c r="D255" s="630"/>
      <c r="E255" s="631"/>
    </row>
    <row r="256" spans="1:9" s="459" customFormat="1" ht="15.75" thickBot="1" x14ac:dyDescent="0.3">
      <c r="A256" s="460" t="s">
        <v>1723</v>
      </c>
      <c r="B256" s="464" t="s">
        <v>974</v>
      </c>
      <c r="C256" s="461"/>
      <c r="D256" s="461" t="s">
        <v>1726</v>
      </c>
      <c r="E256" s="464"/>
    </row>
    <row r="257" spans="1:7" s="459" customFormat="1" ht="26.25" thickBot="1" x14ac:dyDescent="0.3">
      <c r="A257" s="460" t="s">
        <v>1729</v>
      </c>
      <c r="B257" s="464" t="s">
        <v>947</v>
      </c>
      <c r="C257" s="461"/>
      <c r="D257" s="461" t="s">
        <v>1726</v>
      </c>
      <c r="E257" s="464"/>
    </row>
    <row r="258" spans="1:7" s="459" customFormat="1" ht="15.75" thickBot="1" x14ac:dyDescent="0.3">
      <c r="A258" s="460" t="s">
        <v>1731</v>
      </c>
      <c r="B258" s="464" t="s">
        <v>948</v>
      </c>
      <c r="C258" s="461"/>
      <c r="D258" s="461" t="s">
        <v>1726</v>
      </c>
      <c r="E258" s="464"/>
    </row>
    <row r="259" spans="1:7" s="459" customFormat="1" ht="15.75" thickBot="1" x14ac:dyDescent="0.3">
      <c r="A259" s="55" t="s">
        <v>1733</v>
      </c>
      <c r="B259" s="55" t="s">
        <v>1062</v>
      </c>
      <c r="C259" s="287"/>
      <c r="D259" s="287" t="s">
        <v>1726</v>
      </c>
      <c r="E259" s="490"/>
    </row>
    <row r="260" spans="1:7" s="459" customFormat="1" x14ac:dyDescent="0.25"/>
    <row r="261" spans="1:7" s="459" customFormat="1" x14ac:dyDescent="0.25"/>
    <row r="262" spans="1:7" s="459" customFormat="1" x14ac:dyDescent="0.25">
      <c r="A262" s="6" t="s">
        <v>1711</v>
      </c>
      <c r="G262" s="84" t="str">
        <f>'0'!E6</f>
        <v>А.П. Ковриго</v>
      </c>
    </row>
    <row r="263" spans="1:7" s="459" customFormat="1" x14ac:dyDescent="0.25"/>
  </sheetData>
  <mergeCells count="94">
    <mergeCell ref="A248:I248"/>
    <mergeCell ref="B253:B254"/>
    <mergeCell ref="C253:D253"/>
    <mergeCell ref="E253:E254"/>
    <mergeCell ref="A255:E255"/>
    <mergeCell ref="A240:B240"/>
    <mergeCell ref="A235:B235"/>
    <mergeCell ref="A236:B236"/>
    <mergeCell ref="A237:B237"/>
    <mergeCell ref="A238:B238"/>
    <mergeCell ref="A239:B239"/>
    <mergeCell ref="A231:E231"/>
    <mergeCell ref="A232:B233"/>
    <mergeCell ref="C232:D232"/>
    <mergeCell ref="E232:E233"/>
    <mergeCell ref="A234:E234"/>
    <mergeCell ref="A219:A220"/>
    <mergeCell ref="B219:B220"/>
    <mergeCell ref="C219:D219"/>
    <mergeCell ref="E219:E220"/>
    <mergeCell ref="A221:E221"/>
    <mergeCell ref="B214:B215"/>
    <mergeCell ref="C214:D214"/>
    <mergeCell ref="E214:E215"/>
    <mergeCell ref="A216:E216"/>
    <mergeCell ref="A218:E218"/>
    <mergeCell ref="A26:D26"/>
    <mergeCell ref="A10:I10"/>
    <mergeCell ref="A33:I33"/>
    <mergeCell ref="A44:I44"/>
    <mergeCell ref="A43:I43"/>
    <mergeCell ref="A42:I42"/>
    <mergeCell ref="A41:I41"/>
    <mergeCell ref="A40:I40"/>
    <mergeCell ref="A52:I52"/>
    <mergeCell ref="A27:I27"/>
    <mergeCell ref="A12:I12"/>
    <mergeCell ref="A13:D13"/>
    <mergeCell ref="A14:D14"/>
    <mergeCell ref="A16:E16"/>
    <mergeCell ref="A15:E15"/>
    <mergeCell ref="A17:C17"/>
    <mergeCell ref="A18:D18"/>
    <mergeCell ref="A19:B19"/>
    <mergeCell ref="A20:B20"/>
    <mergeCell ref="A21:D21"/>
    <mergeCell ref="A22:D22"/>
    <mergeCell ref="A23:D23"/>
    <mergeCell ref="A24:C24"/>
    <mergeCell ref="A25:D25"/>
    <mergeCell ref="A109:E109"/>
    <mergeCell ref="A110:E110"/>
    <mergeCell ref="A78:I78"/>
    <mergeCell ref="B106:B107"/>
    <mergeCell ref="C106:D106"/>
    <mergeCell ref="E106:E107"/>
    <mergeCell ref="A100:I100"/>
    <mergeCell ref="B84:B85"/>
    <mergeCell ref="C84:D84"/>
    <mergeCell ref="E84:E85"/>
    <mergeCell ref="A86:E87"/>
    <mergeCell ref="A60:E60"/>
    <mergeCell ref="B58:B59"/>
    <mergeCell ref="C58:D58"/>
    <mergeCell ref="E58:E59"/>
    <mergeCell ref="A108:E108"/>
    <mergeCell ref="A131:E131"/>
    <mergeCell ref="A132:E132"/>
    <mergeCell ref="A122:I122"/>
    <mergeCell ref="B128:B129"/>
    <mergeCell ref="C128:D128"/>
    <mergeCell ref="E128:E129"/>
    <mergeCell ref="A130:E130"/>
    <mergeCell ref="A152:E152"/>
    <mergeCell ref="A153:E153"/>
    <mergeCell ref="A143:I143"/>
    <mergeCell ref="B149:B150"/>
    <mergeCell ref="C149:D149"/>
    <mergeCell ref="E149:E150"/>
    <mergeCell ref="A151:E151"/>
    <mergeCell ref="A174:E174"/>
    <mergeCell ref="A175:E175"/>
    <mergeCell ref="A165:I165"/>
    <mergeCell ref="B171:B172"/>
    <mergeCell ref="C171:D171"/>
    <mergeCell ref="E171:E172"/>
    <mergeCell ref="A173:E173"/>
    <mergeCell ref="A195:E195"/>
    <mergeCell ref="A196:E196"/>
    <mergeCell ref="A186:I186"/>
    <mergeCell ref="B192:B193"/>
    <mergeCell ref="C192:D192"/>
    <mergeCell ref="E192:E193"/>
    <mergeCell ref="A194:E194"/>
  </mergeCells>
  <phoneticPr fontId="97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43</vt:i4>
      </vt:variant>
      <vt:variant>
        <vt:lpstr>Именованные диапазоны</vt:lpstr>
      </vt:variant>
      <vt:variant>
        <vt:i4>5</vt:i4>
      </vt:variant>
    </vt:vector>
  </HeadingPairs>
  <TitlesOfParts>
    <vt:vector size="48" baseType="lpstr">
      <vt:lpstr>33</vt:lpstr>
      <vt:lpstr>31</vt:lpstr>
      <vt:lpstr>30</vt:lpstr>
      <vt:lpstr>28</vt:lpstr>
      <vt:lpstr>РД 18</vt:lpstr>
      <vt:lpstr>РД 17</vt:lpstr>
      <vt:lpstr>РД 16</vt:lpstr>
      <vt:lpstr>РД 15</vt:lpstr>
      <vt:lpstr>РД14</vt:lpstr>
      <vt:lpstr>РД 13</vt:lpstr>
      <vt:lpstr>РД 12</vt:lpstr>
      <vt:lpstr>РД 11</vt:lpstr>
      <vt:lpstr>РД 10</vt:lpstr>
      <vt:lpstr>РД 9</vt:lpstr>
      <vt:lpstr>РД 8</vt:lpstr>
      <vt:lpstr>РД 7</vt:lpstr>
      <vt:lpstr>РД 6</vt:lpstr>
      <vt:lpstr>РД 5</vt:lpstr>
      <vt:lpstr>РД 4</vt:lpstr>
      <vt:lpstr>РД 3</vt:lpstr>
      <vt:lpstr>РД 2</vt:lpstr>
      <vt:lpstr>РД 1.3</vt:lpstr>
      <vt:lpstr>РД 1.2</vt:lpstr>
      <vt:lpstr>РД 1</vt:lpstr>
      <vt:lpstr>G</vt:lpstr>
      <vt:lpstr>F</vt:lpstr>
      <vt:lpstr>E</vt:lpstr>
      <vt:lpstr>D</vt:lpstr>
      <vt:lpstr>C</vt:lpstr>
      <vt:lpstr>B</vt:lpstr>
      <vt:lpstr>10</vt:lpstr>
      <vt:lpstr>9</vt:lpstr>
      <vt:lpstr>8</vt:lpstr>
      <vt:lpstr>7</vt:lpstr>
      <vt:lpstr>6</vt:lpstr>
      <vt:lpstr>4</vt:lpstr>
      <vt:lpstr>3</vt:lpstr>
      <vt:lpstr>письмо</vt:lpstr>
      <vt:lpstr>2</vt:lpstr>
      <vt:lpstr>содержание</vt:lpstr>
      <vt:lpstr>титул</vt:lpstr>
      <vt:lpstr>0</vt:lpstr>
      <vt:lpstr>памятка</vt:lpstr>
      <vt:lpstr>'10'!Область_печати</vt:lpstr>
      <vt:lpstr>'4'!Область_печати</vt:lpstr>
      <vt:lpstr>G!Область_печати</vt:lpstr>
      <vt:lpstr>'РД 2'!Область_печати</vt:lpstr>
      <vt:lpstr>'РД 8'!Область_печати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Рабочая документация аудитора</dc:title>
  <dc:creator>ООО "Ажур Аудит"</dc:creator>
  <dc:description>(С) ООО "Ажур Аудит"
+375 29 
+375 29 6779767</dc:description>
  <cp:lastModifiedBy>игорь самусевич</cp:lastModifiedBy>
  <cp:lastPrinted>2014-02-04T07:01:04Z</cp:lastPrinted>
  <dcterms:created xsi:type="dcterms:W3CDTF">2010-04-20T10:56:04Z</dcterms:created>
  <dcterms:modified xsi:type="dcterms:W3CDTF">2019-02-13T16:51:07Z</dcterms:modified>
</cp:coreProperties>
</file>